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evane\Desktop\Desktop\размещение инфо на сайте\Расчет коэффициента оплаты мощности для 1 ценовой\"/>
    </mc:Choice>
  </mc:AlternateContent>
  <bookViews>
    <workbookView xWindow="240" yWindow="90" windowWidth="24735" windowHeight="12210" tabRatio="725"/>
  </bookViews>
  <sheets>
    <sheet name="122021" sheetId="3" r:id="rId1"/>
  </sheets>
  <calcPr calcId="152511" fullPrecision="0"/>
</workbook>
</file>

<file path=xl/calcChain.xml><?xml version="1.0" encoding="utf-8"?>
<calcChain xmlns="http://schemas.openxmlformats.org/spreadsheetml/2006/main">
  <c r="E14" i="3" l="1"/>
  <c r="E16" i="3" s="1"/>
  <c r="E19" i="3" s="1"/>
</calcChain>
</file>

<file path=xl/sharedStrings.xml><?xml version="1.0" encoding="utf-8"?>
<sst xmlns="http://schemas.openxmlformats.org/spreadsheetml/2006/main" count="39" uniqueCount="30">
  <si>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</si>
  <si>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</si>
  <si>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</si>
  <si>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</si>
  <si>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</si>
  <si>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</si>
  <si>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</si>
  <si>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</si>
  <si>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</si>
  <si>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</si>
  <si>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</si>
  <si>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</si>
  <si>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</si>
  <si>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</si>
  <si>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</si>
  <si>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</si>
  <si>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</si>
  <si>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</si>
  <si>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</si>
  <si>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</si>
  <si>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</si>
  <si>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</si>
  <si>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</si>
  <si>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</si>
  <si>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</si>
  <si>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2021 года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</si>
  <si>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2"/>
        <color indexed="8"/>
        <rFont val="Cambria"/>
        <family val="1"/>
        <charset val="204"/>
      </rPr>
      <t>12</t>
    </r>
    <r>
      <rPr>
        <vertAlign val="subscript"/>
        <sz val="11"/>
        <color indexed="8"/>
        <rFont val="Cambria"/>
        <family val="1"/>
        <charset val="204"/>
      </rPr>
      <t>-2021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</si>
  <si>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декабрь</t>
  </si>
  <si>
    <t>749535,05</t>
  </si>
  <si>
    <t>968,78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</si>
</sst>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0000000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2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3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13" fillId="0" borderId="2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4" fillId="0" borderId="2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top"/>
    </xf>
    <xf numFmtId="0" fontId="6" fillId="0" borderId="0" xfId="0" applyFont="1"/>
    <xf numFmtId="0" fontId="1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165" fontId="4" fillId="0" borderId="2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wrapText="1"/>
    </xf>
    <xf numFmtId="0" fontId="13" fillId="0" borderId="1" xfId="0" applyFont="1" applyBorder="1"/>
    <xf numFmtId="4" fontId="4" fillId="0" borderId="1" xfId="0" applyNumberFormat="1" applyFont="1" applyBorder="1"/>
    <xf numFmtId="0" fontId="5" fillId="0" borderId="1" xfId="0" applyFont="1" applyBorder="1" applyAlignment="1">
      <alignment vertical="top" wrapText="1"/>
    </xf>
    <xf numFmtId="0" fontId="13" fillId="0" borderId="0" xfId="0" applyFont="1" applyAlignment="1">
      <alignment wrapText="1"/>
    </xf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7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10</xdr:row>
          <xdr:rowOff>95250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11</xdr:row>
          <xdr:rowOff>114300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8.emf"/><Relationship Id="rId26" Type="http://schemas.openxmlformats.org/officeDocument/2006/relationships/image" Target="../media/image12.emf"/><Relationship Id="rId3" Type="http://schemas.openxmlformats.org/officeDocument/2006/relationships/oleObject" Target="../embeddings/oleObject1.bin"/><Relationship Id="rId21" Type="http://schemas.openxmlformats.org/officeDocument/2006/relationships/oleObject" Target="../embeddings/oleObject10.bin"/><Relationship Id="rId7" Type="http://schemas.openxmlformats.org/officeDocument/2006/relationships/oleObject" Target="../embeddings/oleObject3.bin"/><Relationship Id="rId12" Type="http://schemas.openxmlformats.org/officeDocument/2006/relationships/image" Target="../media/image5.emf"/><Relationship Id="rId17" Type="http://schemas.openxmlformats.org/officeDocument/2006/relationships/oleObject" Target="../embeddings/oleObject8.bin"/><Relationship Id="rId25" Type="http://schemas.openxmlformats.org/officeDocument/2006/relationships/oleObject" Target="../embeddings/oleObject12.bin"/><Relationship Id="rId2" Type="http://schemas.openxmlformats.org/officeDocument/2006/relationships/vmlDrawing" Target="../drawings/vmlDrawing1.vml"/><Relationship Id="rId16" Type="http://schemas.openxmlformats.org/officeDocument/2006/relationships/image" Target="../media/image7.emf"/><Relationship Id="rId20" Type="http://schemas.openxmlformats.org/officeDocument/2006/relationships/image" Target="../media/image9.emf"/><Relationship Id="rId29" Type="http://schemas.openxmlformats.org/officeDocument/2006/relationships/oleObject" Target="../embeddings/oleObject14.bin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oleObject" Target="../embeddings/oleObject5.bin"/><Relationship Id="rId24" Type="http://schemas.openxmlformats.org/officeDocument/2006/relationships/image" Target="../media/image11.emf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7.bin"/><Relationship Id="rId23" Type="http://schemas.openxmlformats.org/officeDocument/2006/relationships/oleObject" Target="../embeddings/oleObject11.bin"/><Relationship Id="rId28" Type="http://schemas.openxmlformats.org/officeDocument/2006/relationships/image" Target="../media/image13.emf"/><Relationship Id="rId10" Type="http://schemas.openxmlformats.org/officeDocument/2006/relationships/image" Target="../media/image4.emf"/><Relationship Id="rId19" Type="http://schemas.openxmlformats.org/officeDocument/2006/relationships/oleObject" Target="../embeddings/oleObject9.bin"/><Relationship Id="rId4" Type="http://schemas.openxmlformats.org/officeDocument/2006/relationships/image" Target="../media/image1.emf"/><Relationship Id="rId9" Type="http://schemas.openxmlformats.org/officeDocument/2006/relationships/oleObject" Target="../embeddings/oleObject4.bin"/><Relationship Id="rId14" Type="http://schemas.openxmlformats.org/officeDocument/2006/relationships/image" Target="../media/image6.emf"/><Relationship Id="rId22" Type="http://schemas.openxmlformats.org/officeDocument/2006/relationships/image" Target="../media/image10.emf"/><Relationship Id="rId27" Type="http://schemas.openxmlformats.org/officeDocument/2006/relationships/oleObject" Target="../embeddings/oleObject13.bin"/><Relationship Id="rId30" Type="http://schemas.openxmlformats.org/officeDocument/2006/relationships/image" Target="../media/image1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"/>
  <sheetViews>
    <sheetView tabSelected="1" topLeftCell="A15" workbookViewId="0">
      <selection activeCell="E6" sqref="E6:E19"/>
    </sheetView>
  </sheetViews>
  <sheetFormatPr defaultRowHeight="14.25" x14ac:dyDescent="0.2"/>
  <cols>
    <col min="1" max="1" width="3.85546875" style="1" customWidth="1"/>
    <col min="2" max="2" width="46.28515625" style="1" customWidth="1"/>
    <col min="3" max="3" width="14.5703125" style="1" customWidth="1"/>
    <col min="4" max="4" width="10.42578125" style="1" customWidth="1"/>
    <col min="5" max="5" width="21.42578125" style="1" customWidth="1"/>
    <col min="6" max="16384" width="9.140625" style="1"/>
  </cols>
  <sheetData>
    <row r="1" spans="1:5" ht="15.75" x14ac:dyDescent="0.25">
      <c r="A1" s="16" t="s">
        <v>10</v>
      </c>
    </row>
    <row r="2" spans="1:5" ht="18" x14ac:dyDescent="0.25">
      <c r="A2" s="2"/>
    </row>
    <row r="3" spans="1:5" s="30" customFormat="1" ht="37.5" x14ac:dyDescent="0.45">
      <c r="A3" s="28"/>
      <c r="B3" s="29" t="s">
        <v>26</v>
      </c>
      <c r="D3" s="31" t="s">
        <v>27</v>
      </c>
      <c r="E3" s="32" t="s">
        <v>25</v>
      </c>
    </row>
    <row r="4" spans="1:5" s="14" customFormat="1" ht="25.5" x14ac:dyDescent="0.25">
      <c r="A4" s="3" t="s">
        <v>14</v>
      </c>
      <c r="B4" s="3" t="s">
        <v>4</v>
      </c>
      <c r="C4" s="4" t="s">
        <v>18</v>
      </c>
      <c r="D4" s="4" t="s">
        <v>0</v>
      </c>
      <c r="E4" s="3" t="s">
        <v>5</v>
      </c>
    </row>
    <row r="5" spans="1:5" s="17" customFormat="1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</row>
    <row r="6" spans="1:5" ht="24" x14ac:dyDescent="0.2">
      <c r="A6" s="18">
        <v>1</v>
      </c>
      <c r="B6" s="7" t="s">
        <v>20</v>
      </c>
      <c r="C6" s="8"/>
      <c r="D6" s="10" t="s">
        <v>3</v>
      </c>
      <c r="E6" s="11">
        <v>1786.357</v>
      </c>
    </row>
    <row r="7" spans="1:5" ht="24" x14ac:dyDescent="0.2">
      <c r="A7" s="18">
        <v>2</v>
      </c>
      <c r="B7" s="7" t="s">
        <v>6</v>
      </c>
      <c r="C7" s="8"/>
      <c r="D7" s="10" t="s">
        <v>3</v>
      </c>
      <c r="E7" s="11">
        <v>10.82</v>
      </c>
    </row>
    <row r="8" spans="1:5" ht="36" x14ac:dyDescent="0.2">
      <c r="A8" s="6">
        <v>3</v>
      </c>
      <c r="B8" s="7" t="s">
        <v>9</v>
      </c>
      <c r="C8" s="8"/>
      <c r="D8" s="10" t="s">
        <v>3</v>
      </c>
      <c r="E8" s="11">
        <v>417.601</v>
      </c>
    </row>
    <row r="9" spans="1:5" ht="72" x14ac:dyDescent="0.2">
      <c r="A9" s="6">
        <v>4</v>
      </c>
      <c r="B9" s="7" t="s">
        <v>21</v>
      </c>
      <c r="C9" s="8"/>
      <c r="D9" s="10" t="s">
        <v>3</v>
      </c>
      <c r="E9" s="11">
        <v>646.79</v>
      </c>
    </row>
    <row r="10" spans="1:5" x14ac:dyDescent="0.2">
      <c r="A10" s="6">
        <v>5</v>
      </c>
      <c r="B10" s="7" t="s">
        <v>19</v>
      </c>
      <c r="C10" s="8"/>
      <c r="D10" s="10" t="s">
        <v>2</v>
      </c>
      <c r="E10" s="11">
        <v>1163326.385</v>
      </c>
    </row>
    <row r="11" spans="1:5" x14ac:dyDescent="0.2">
      <c r="A11" s="6">
        <v>6</v>
      </c>
      <c r="B11" s="7" t="s">
        <v>7</v>
      </c>
      <c r="C11" s="8"/>
      <c r="D11" s="10" t="s">
        <v>2</v>
      </c>
      <c r="E11" s="11">
        <v>8189.9309999999996</v>
      </c>
    </row>
    <row r="12" spans="1:5" ht="36" x14ac:dyDescent="0.2">
      <c r="A12" s="6">
        <v>7</v>
      </c>
      <c r="B12" s="7" t="s">
        <v>8</v>
      </c>
      <c r="C12" s="8"/>
      <c r="D12" s="10" t="s">
        <v>2</v>
      </c>
      <c r="E12" s="11">
        <v>282640.86</v>
      </c>
    </row>
    <row r="13" spans="1:5" ht="72" x14ac:dyDescent="0.2">
      <c r="A13" s="6">
        <v>8</v>
      </c>
      <c r="B13" s="7" t="s">
        <v>22</v>
      </c>
      <c r="C13" s="8"/>
      <c r="D13" s="10" t="s">
        <v>2</v>
      </c>
      <c r="E13" s="11">
        <v>328820</v>
      </c>
    </row>
    <row r="14" spans="1:5" ht="36" x14ac:dyDescent="0.2">
      <c r="A14" s="6">
        <v>9</v>
      </c>
      <c r="B14" s="7" t="s">
        <v>23</v>
      </c>
      <c r="C14" s="8"/>
      <c r="D14" s="10" t="s">
        <v>16</v>
      </c>
      <c r="E14" s="19">
        <f>MAX(E6+E7-(E8+E9),0)/(E10+E11-(E12+E13))</f>
        <v>1.3084168579191599E-3</v>
      </c>
    </row>
    <row r="15" spans="1:5" ht="24" x14ac:dyDescent="0.2">
      <c r="A15" s="20">
        <v>10</v>
      </c>
      <c r="B15" s="21" t="s">
        <v>12</v>
      </c>
      <c r="D15" s="9" t="s">
        <v>11</v>
      </c>
      <c r="E15" s="22" t="s">
        <v>28</v>
      </c>
    </row>
    <row r="16" spans="1:5" ht="48" x14ac:dyDescent="0.2">
      <c r="A16" s="20">
        <v>11</v>
      </c>
      <c r="B16" s="23" t="s">
        <v>15</v>
      </c>
      <c r="C16" s="24"/>
      <c r="D16" s="9" t="s">
        <v>1</v>
      </c>
      <c r="E16" s="25">
        <f>E14*E15</f>
        <v>980.7</v>
      </c>
    </row>
    <row r="17" spans="1:5" ht="60" x14ac:dyDescent="0.2">
      <c r="A17" s="20">
        <v>12</v>
      </c>
      <c r="B17" s="21" t="s">
        <v>13</v>
      </c>
      <c r="C17" s="24"/>
      <c r="D17" s="9" t="s">
        <v>1</v>
      </c>
      <c r="E17" s="22" t="s">
        <v>29</v>
      </c>
    </row>
    <row r="18" spans="1:5" ht="96" x14ac:dyDescent="0.2">
      <c r="A18" s="20">
        <v>13</v>
      </c>
      <c r="B18" s="26" t="s">
        <v>17</v>
      </c>
      <c r="C18" s="24"/>
      <c r="D18" s="9" t="s">
        <v>1</v>
      </c>
      <c r="E18" s="22">
        <v>0</v>
      </c>
    </row>
    <row r="19" spans="1:5" ht="48" x14ac:dyDescent="0.2">
      <c r="A19" s="20">
        <v>14</v>
      </c>
      <c r="B19" s="21" t="s">
        <v>24</v>
      </c>
      <c r="C19" s="15"/>
      <c r="D19" s="9" t="s">
        <v>1</v>
      </c>
      <c r="E19" s="25">
        <f>E16+E17+E18</f>
        <v>1949.48</v>
      </c>
    </row>
    <row r="20" spans="1:5" x14ac:dyDescent="0.2">
      <c r="B20" s="27"/>
    </row>
    <row r="21" spans="1:5" x14ac:dyDescent="0.2">
      <c r="B21" s="12"/>
      <c r="C21" s="13"/>
      <c r="D21" s="13"/>
      <c r="E21" s="13"/>
    </row>
    <row r="22" spans="1:5" x14ac:dyDescent="0.2">
      <c r="B22" s="12"/>
      <c r="C22" s="13"/>
      <c r="D22" s="13"/>
      <c r="E22" s="13"/>
    </row>
    <row r="23" spans="1:5" x14ac:dyDescent="0.2">
      <c r="B23" s="12"/>
      <c r="C23" s="13"/>
      <c r="D23" s="13"/>
      <c r="E23" s="13"/>
    </row>
    <row r="24" spans="1:5" x14ac:dyDescent="0.2">
      <c r="B24" s="12"/>
      <c r="C24" s="13"/>
      <c r="D24" s="13"/>
      <c r="E24" s="13"/>
    </row>
    <row r="25" spans="1:5" x14ac:dyDescent="0.2">
      <c r="B25" s="12"/>
      <c r="C25" s="13"/>
      <c r="D25" s="13"/>
      <c r="E25" s="13"/>
    </row>
    <row r="26" spans="1:5" x14ac:dyDescent="0.2">
      <c r="B26" s="12"/>
      <c r="C26" s="13"/>
      <c r="D26" s="13"/>
      <c r="E26" s="13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7</xdr:row>
                <xdr:rowOff>133350</xdr:rowOff>
              </to>
            </anchor>
          </objectPr>
        </oleObject>
      </mc:Choice>
      <mc:Fallback>
        <oleObject progId="Equation.3" shapeId="2049" r:id="rId3"/>
      </mc:Fallback>
    </mc:AlternateContent>
    <mc:AlternateContent xmlns:mc="http://schemas.openxmlformats.org/markup-compatibility/2006">
      <mc:Choice Requires="x14">
        <oleObject progId="Equation.3" shapeId="2050" r:id="rId5">
          <objectPr defaultSize="0" autoPict="0" r:id="rId6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8</xdr:row>
                <xdr:rowOff>152400</xdr:rowOff>
              </to>
            </anchor>
          </objectPr>
        </oleObject>
      </mc:Choice>
      <mc:Fallback>
        <oleObject progId="Equation.3" shapeId="2050" r:id="rId5"/>
      </mc:Fallback>
    </mc:AlternateContent>
    <mc:AlternateContent xmlns:mc="http://schemas.openxmlformats.org/markup-compatibility/2006">
      <mc:Choice Requires="x14">
        <oleObject progId="Equation.3" shapeId="2051" r:id="rId7">
          <objectPr defaultSize="0" autoPict="0" r:id="rId8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10</xdr:row>
                <xdr:rowOff>123825</xdr:rowOff>
              </to>
            </anchor>
          </objectPr>
        </oleObject>
      </mc:Choice>
      <mc:Fallback>
        <oleObject progId="Equation.3" shapeId="2051" r:id="rId7"/>
      </mc:Fallback>
    </mc:AlternateContent>
    <mc:AlternateContent xmlns:mc="http://schemas.openxmlformats.org/markup-compatibility/2006">
      <mc:Choice Requires="x14">
        <oleObject progId="Equation.3" shapeId="2052" r:id="rId9">
          <objectPr defaultSize="0" autoPict="0" r:id="rId10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11</xdr:row>
                <xdr:rowOff>28575</xdr:rowOff>
              </to>
            </anchor>
          </objectPr>
        </oleObject>
      </mc:Choice>
      <mc:Fallback>
        <oleObject progId="Equation.3" shapeId="2052" r:id="rId9"/>
      </mc:Fallback>
    </mc:AlternateContent>
    <mc:AlternateContent xmlns:mc="http://schemas.openxmlformats.org/markup-compatibility/2006">
      <mc:Choice Requires="x14">
        <oleObject progId="Equation.3" shapeId="2053" r:id="rId11">
          <objectPr defaultSize="0" autoPict="0" r:id="rId12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11</xdr:row>
                <xdr:rowOff>257175</xdr:rowOff>
              </to>
            </anchor>
          </objectPr>
        </oleObject>
      </mc:Choice>
      <mc:Fallback>
        <oleObject progId="Equation.3" shapeId="2053" r:id="rId11"/>
      </mc:Fallback>
    </mc:AlternateContent>
    <mc:AlternateContent xmlns:mc="http://schemas.openxmlformats.org/markup-compatibility/2006">
      <mc:Choice Requires="x14">
        <oleObject progId="Equation.3" shapeId="2054" r:id="rId13">
          <objectPr defaultSize="0" autoPict="0" r:id="rId14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14</xdr:row>
                <xdr:rowOff>228600</xdr:rowOff>
              </to>
            </anchor>
          </objectPr>
        </oleObject>
      </mc:Choice>
      <mc:Fallback>
        <oleObject progId="Equation.3" shapeId="2054" r:id="rId13"/>
      </mc:Fallback>
    </mc:AlternateContent>
    <mc:AlternateContent xmlns:mc="http://schemas.openxmlformats.org/markup-compatibility/2006">
      <mc:Choice Requires="x14">
        <oleObject progId="Equation.3" shapeId="2055" r:id="rId15">
          <objectPr defaultSize="0" autoPict="0" r:id="rId16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2055" r:id="rId15"/>
      </mc:Fallback>
    </mc:AlternateContent>
    <mc:AlternateContent xmlns:mc="http://schemas.openxmlformats.org/markup-compatibility/2006">
      <mc:Choice Requires="x14">
        <oleObject progId="Equation.3" shapeId="2056" r:id="rId17">
          <objectPr defaultSize="0" autoPict="0" r:id="rId18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2056" r:id="rId17"/>
      </mc:Fallback>
    </mc:AlternateContent>
    <mc:AlternateContent xmlns:mc="http://schemas.openxmlformats.org/markup-compatibility/2006">
      <mc:Choice Requires="x14">
        <oleObject progId="Equation.3" shapeId="2057" r:id="rId19">
          <objectPr defaultSize="0" autoPict="0" r:id="rId20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2057" r:id="rId19"/>
      </mc:Fallback>
    </mc:AlternateContent>
    <mc:AlternateContent xmlns:mc="http://schemas.openxmlformats.org/markup-compatibility/2006">
      <mc:Choice Requires="x14">
        <oleObject progId="Equation.3" shapeId="2058" r:id="rId21">
          <objectPr defaultSize="0" autoPict="0" r:id="rId22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2058" r:id="rId21"/>
      </mc:Fallback>
    </mc:AlternateContent>
    <mc:AlternateContent xmlns:mc="http://schemas.openxmlformats.org/markup-compatibility/2006">
      <mc:Choice Requires="x14">
        <oleObject progId="Equation.3" shapeId="2059" r:id="rId23">
          <objectPr defaultSize="0" autoPict="0" r:id="rId24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2059" r:id="rId23"/>
      </mc:Fallback>
    </mc:AlternateContent>
    <mc:AlternateContent xmlns:mc="http://schemas.openxmlformats.org/markup-compatibility/2006">
      <mc:Choice Requires="x14">
        <oleObject progId="Equation.3" shapeId="2060" r:id="rId25">
          <objectPr defaultSize="0" autoPict="0" r:id="rId26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6</xdr:row>
                <xdr:rowOff>133350</xdr:rowOff>
              </to>
            </anchor>
          </objectPr>
        </oleObject>
      </mc:Choice>
      <mc:Fallback>
        <oleObject progId="Equation.3" shapeId="2060" r:id="rId25"/>
      </mc:Fallback>
    </mc:AlternateContent>
    <mc:AlternateContent xmlns:mc="http://schemas.openxmlformats.org/markup-compatibility/2006">
      <mc:Choice Requires="x14">
        <oleObject progId="Equation.3" shapeId="2061" r:id="rId27">
          <objectPr defaultSize="0" autoPict="0" r:id="rId28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12</xdr:row>
                <xdr:rowOff>200025</xdr:rowOff>
              </to>
            </anchor>
          </objectPr>
        </oleObject>
      </mc:Choice>
      <mc:Fallback>
        <oleObject progId="Equation.3" shapeId="2061" r:id="rId27"/>
      </mc:Fallback>
    </mc:AlternateContent>
    <mc:AlternateContent xmlns:mc="http://schemas.openxmlformats.org/markup-compatibility/2006">
      <mc:Choice Requires="x14">
        <oleObject progId="Equation.3" shapeId="2062" r:id="rId29">
          <objectPr defaultSize="0" autoPict="0" r:id="rId30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13</xdr:row>
                <xdr:rowOff>257175</xdr:rowOff>
              </to>
            </anchor>
          </objectPr>
        </oleObject>
      </mc:Choice>
      <mc:Fallback>
        <oleObject progId="Equation.3" shapeId="2062" r:id="rId2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122021</vt:lpstr>
    </vt:vector>
  </TitlesOfParts>
  <Company>sbit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2021-12-13T03:48:04Z</cp:lastPrinted>
  <dcterms:created xsi:type="dcterms:W3CDTF">2012-05-04T07:11:52Z</dcterms:created>
  <dcterms:modified xsi:type="dcterms:W3CDTF">2022-01-13T12:32:15Z</dcterms:modified>
</cp:coreProperties>
</file>