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КК\_Общая\Зыль\Desktop\размещение инфо на сайте\Расчет коэффициента оплаты мощности для 1 ценовой\"/>
    </mc:Choice>
  </mc:AlternateContent>
  <bookViews>
    <workbookView xWindow="0" yWindow="0" windowWidth="28800" windowHeight="12030" tabRatio="725"/>
  </bookViews>
  <sheets>
    <sheet name="08.2025" sheetId="2" r:id="rId1"/>
    <sheet name="08.22-07.23, 10.23-03.24" sheetId="27" r:id="rId2"/>
  </sheets>
  <definedNames>
    <definedName name="_xlnm.Print_Area" localSheetId="0">'08.2025'!$A$1:$E$20</definedName>
    <definedName name="_xlnm.Print_Area" localSheetId="1">'08.22-07.23, 10.23-03.24'!$A$1:$E$63</definedName>
  </definedNames>
  <calcPr calcId="162913" fullPrecision="0"/>
</workbook>
</file>

<file path=xl/calcChain.xml><?xml version="1.0" encoding="utf-8"?>
<calcChain xmlns="http://schemas.openxmlformats.org/spreadsheetml/2006/main">
  <c r="E62" i="27" l="1"/>
  <c r="E14" i="2" l="1"/>
  <c r="E16" i="2" s="1"/>
  <c r="E19" i="2" s="1"/>
  <c r="E61" i="27" l="1"/>
  <c r="E63" i="27" l="1"/>
</calcChain>
</file>

<file path=xl/comments1.xml><?xml version="1.0" encoding="utf-8"?>
<comments xmlns="http://schemas.openxmlformats.org/spreadsheetml/2006/main">
  <authors>
    <author>Лазарева Наталья Евгеньевна</author>
  </authors>
  <commentList>
    <comment ref="E60" authorId="0" shapeId="0">
      <text>
        <r>
          <rPr>
            <b/>
            <sz val="9"/>
            <color indexed="81"/>
            <rFont val="Tahoma"/>
            <family val="2"/>
            <charset val="204"/>
          </rPr>
          <t>Лазарева Наталья Евгеньевна:</t>
        </r>
        <r>
          <rPr>
            <sz val="9"/>
            <color indexed="81"/>
            <rFont val="Tahoma"/>
            <family val="2"/>
            <charset val="204"/>
          </rPr>
          <t xml:space="preserve">
по данным августа 2025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04"/>
          </rPr>
          <t>Лазарева Наталья Евгеньевна:</t>
        </r>
        <r>
          <rPr>
            <sz val="9"/>
            <color indexed="81"/>
            <rFont val="Tahoma"/>
            <family val="2"/>
            <charset val="204"/>
          </rPr>
          <t xml:space="preserve">
по данным августа 2025
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1" type="7" refreshedVersion="6" saveData="1"/>
</connections>
</file>

<file path=xl/sharedStrings.xml><?xml version="1.0" encoding="utf-8"?>
<sst xmlns="http://schemas.openxmlformats.org/spreadsheetml/2006/main" count="158" uniqueCount="86">
  <si>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</si>
  <si>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</si>
  <si>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</si>
  <si>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</si>
  <si>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</si>
  <si>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</si>
  <si>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</si>
  <si>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</si>
  <si>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</si>
  <si>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</si>
  <si>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</si>
  <si>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</si>
  <si>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</si>
  <si>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</si>
  <si>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</si>
  <si>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</si>
  <si>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</si>
  <si>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</si>
  <si>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</si>
  <si>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</si>
  <si>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</si>
  <si>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</si>
  <si>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</si>
  <si>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Расчетная (вспомогательная) величина изменения средневзвешенной нерегулируемой цены на электрическую энергию (мощность) за расчетный период (5=(1-3)*2)/4)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</si>
  <si>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</si>
  <si>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</si>
  <si>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2025 года</t>
  </si>
  <si>
    <t>август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</si>
  <si>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08-2025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</si>
  <si>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Расчёт величины изменения средневзвешенной нерегулируемой цены на электрическую энергию (мощность) за расчетный период (август 2025 г.) , используемой в расчете средневзвешенной нерегулируемой цены на электрическую энергию (мощность) и связанной с учетом данных за предыдущие расчетные периоды (август 2022 г. - июль 2022 г., октябрь 2023 г. - март 2024 г. )</t>
  </si>
  <si>
    <t>Средневзвешенная нерегулируемая цена на электрическую энергию (мощность) за предыдущий расчетный период (август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</si>
  <si>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(август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</si>
  <si>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(август 2022 г.)</t>
  </si>
  <si>
    <t>Средневзвешенная нерегулируемая цена на электрическую энергию (мощность) за предыдущий расчетный период (сентябрь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</si>
  <si>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(сентябрь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</si>
  <si>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(сентябрь 2022 г.)</t>
  </si>
  <si>
    <t>Средневзвешенная нерегулируемая цена на электрическую энергию (мощность) за предыдущий расчетный период (октябрь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</si>
  <si>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(октябрь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</si>
  <si>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(октябрь 2022 г.)</t>
  </si>
  <si>
    <t>Средневзвешенная нерегулируемая цена на электрическую энергию (мощность) за предыдущий расчетный период (ноябрь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</si>
  <si>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(ноябрь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</si>
  <si>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(ноябрь 2022 г.)</t>
  </si>
  <si>
    <t>Средневзвешенная нерегулируемая цена на электрическую энергию (мощность) за предыдущий расчетный период (декабрь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</si>
  <si>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(декабрь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</si>
  <si>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(декабрь 2022 г.)</t>
  </si>
  <si>
    <t>Средневзвешенная нерегулируемая цена на электрическую энергию (мощность) за предыдущий расчетный период (январь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</si>
  <si>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(январь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</si>
  <si>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(январь 2023 г.)</t>
  </si>
  <si>
    <t>Средневзвешенная нерегулируемая цена на электрическую энергию (мощность) за предыдущий расчетный период (февраль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</si>
  <si>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(февраль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</si>
  <si>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(февраль 2023 г.)</t>
  </si>
  <si>
    <t>Средневзвешенная нерегулируемая цена на электрическую энергию (мощность) за предыдущий расчетный период (март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</si>
  <si>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(март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</si>
  <si>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(март 2023 г.)</t>
  </si>
  <si>
    <t>Средневзвешенная нерегулируемая цена на электрическую энергию (мощность) за предыдущий расчетный период (апрель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</si>
  <si>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(апрель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</si>
  <si>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(апрель 2023 г.)</t>
  </si>
  <si>
    <t>Средневзвешенная нерегулируемая цена на электрическую энергию (мощность) за предыдущий расчетный период (май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</si>
  <si>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(май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</si>
  <si>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(май 2023 г.)</t>
  </si>
  <si>
    <t>Средневзвешенная нерегулируемая цена на электрическую энергию (мощность) за предыдущий расчетный период (июнь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</si>
  <si>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(июнь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</si>
  <si>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(июнь 2023 г.)</t>
  </si>
  <si>
    <t>Средневзвешенная нерегулируемая цена на электрическую энергию (мощность) за предыдущий расчетный период (июль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</si>
  <si>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(июль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</si>
  <si>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(июль 2023 г.)</t>
  </si>
  <si>
    <t>Средневзвешенная нерегулируемая цена на электрическую энергию (мощность) за предыдущий расчетный период (октябрь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</si>
  <si>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(октябрь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</si>
  <si>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(октябрь 2023 г.)</t>
  </si>
  <si>
    <t>Средневзвешенная нерегулируемая цена на электрическую энергию (мощность) за предыдущий расчетный период (ноябрь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</si>
  <si>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(ноябрь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</si>
  <si>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(ноябрь 2023 г.)</t>
  </si>
  <si>
    <t>Средневзвешенная нерегулируемая цена на электрическую энергию (мощность) за предыдущий расчетный период (декабрь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</si>
  <si>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(декабрь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</si>
  <si>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(декабрь 2023 г.)</t>
  </si>
  <si>
    <t>Средневзвешенная нерегулируемая цена на электрическую энергию (мощность) за предыдущий расчетный период (январь 2024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</si>
  <si>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(январь 2024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</si>
  <si>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(январь 2024 г.)</t>
  </si>
  <si>
    <t>Средневзвешенная нерегулируемая цена на электрическую энергию (мощность) за предыдущий расчетный период (февраль 2024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</si>
  <si>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(февраль 2024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</si>
  <si>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(февраль 2024 г.)</t>
  </si>
  <si>
    <t>Средневзвешенная нерегулируемая цена на электрическую энергию (мощность) за предыдущий расчетный период (март 2024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</si>
  <si>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(март 2024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</si>
  <si>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(март 2024 г.)</t>
  </si>
  <si>
    <t>Сумма объемов потребления электрической энергии за расчетный период (август 2025 г.) потребителями (покупателями), осуществляющими расчеты по первой ценовой категории</t>
  </si>
  <si>
    <t>ИТОГО величина изменения средневзвешенной нерегулируемой цены на электрическую энергию (мощность) за расчетный период (август 2025 г.) , используемая в расчете средневзвешенной нерегулируемой цены на электрическую энергию (мощность) , связанная с учетом данных за предыдущие расчетные периоды (август 2022 г. - июль 2023 г., октябрь 2023 г. - март 2024 г.) - (МИН (5;6))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</si>
</sst>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6" formatCode="#,##0.000000000000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mbria"/>
      <family val="1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Cambria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  <scheme val="minor"/>
    </font>
    <font>
      <sz val="14"/>
      <name val="Cambria"/>
      <family val="1"/>
      <charset val="204"/>
    </font>
    <font>
      <i/>
      <sz val="16"/>
      <name val="Cambria"/>
      <family val="1"/>
      <charset val="204"/>
    </font>
    <font>
      <sz val="11"/>
      <name val="Cambria Math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3" fillId="2" borderId="0" xfId="0" applyFont="1" applyFill="1" applyAlignment="1">
      <alignment horizontal="right"/>
    </xf>
    <xf numFmtId="164" fontId="5" fillId="2" borderId="2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0" fillId="2" borderId="0" xfId="0" applyFont="1" applyFill="1"/>
    <xf numFmtId="0" fontId="19" fillId="2" borderId="0" xfId="0" applyFont="1" applyFill="1"/>
    <xf numFmtId="0" fontId="21" fillId="2" borderId="0" xfId="0" applyFont="1" applyFill="1"/>
    <xf numFmtId="0" fontId="19" fillId="2" borderId="0" xfId="0" applyFont="1" applyFill="1" applyBorder="1"/>
    <xf numFmtId="0" fontId="22" fillId="2" borderId="0" xfId="0" applyFont="1" applyFill="1"/>
    <xf numFmtId="0" fontId="19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top"/>
    </xf>
    <xf numFmtId="0" fontId="15" fillId="2" borderId="1" xfId="0" applyFont="1" applyFill="1" applyBorder="1" applyAlignment="1">
      <alignment horizontal="center" vertical="center"/>
    </xf>
    <xf numFmtId="4" fontId="14" fillId="2" borderId="2" xfId="0" applyNumberFormat="1" applyFont="1" applyFill="1" applyBorder="1"/>
    <xf numFmtId="0" fontId="23" fillId="2" borderId="0" xfId="0" applyFont="1" applyFill="1"/>
    <xf numFmtId="0" fontId="15" fillId="2" borderId="2" xfId="0" applyFont="1" applyFill="1" applyBorder="1" applyAlignment="1">
      <alignment horizontal="center" vertical="center"/>
    </xf>
    <xf numFmtId="164" fontId="20" fillId="2" borderId="1" xfId="0" applyNumberFormat="1" applyFont="1" applyFill="1" applyBorder="1"/>
    <xf numFmtId="164" fontId="1" fillId="2" borderId="0" xfId="1" applyNumberFormat="1" applyFont="1" applyFill="1" applyAlignment="1">
      <alignment vertical="center"/>
    </xf>
    <xf numFmtId="0" fontId="19" fillId="2" borderId="1" xfId="0" applyFont="1" applyFill="1" applyBorder="1" applyAlignment="1">
      <alignment vertical="top"/>
    </xf>
    <xf numFmtId="4" fontId="14" fillId="2" borderId="1" xfId="0" applyNumberFormat="1" applyFont="1" applyFill="1" applyBorder="1"/>
    <xf numFmtId="164" fontId="14" fillId="2" borderId="2" xfId="0" applyNumberFormat="1" applyFont="1" applyFill="1" applyBorder="1"/>
    <xf numFmtId="0" fontId="15" fillId="2" borderId="0" xfId="0" applyFont="1" applyFill="1" applyAlignment="1">
      <alignment wrapText="1"/>
    </xf>
    <xf numFmtId="0" fontId="15" fillId="2" borderId="0" xfId="0" applyFont="1" applyFill="1"/>
    <xf numFmtId="0" fontId="7" fillId="2" borderId="0" xfId="0" applyFont="1" applyFill="1"/>
    <xf numFmtId="0" fontId="13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166" fontId="5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wrapText="1"/>
    </xf>
    <xf numFmtId="0" fontId="13" fillId="2" borderId="1" xfId="0" applyFont="1" applyFill="1" applyBorder="1"/>
    <xf numFmtId="4" fontId="5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11723</xdr:colOff>
      <xdr:row>5</xdr:row>
      <xdr:rowOff>0</xdr:rowOff>
    </xdr:from>
    <xdr:ext cx="1189892" cy="275694"/>
    <xdr:sp macro="" textlink="">
      <xdr:nvSpPr>
        <xdr:cNvPr id="3" name="TextBox 2"/>
        <xdr:cNvSpPr txBox="1"/>
      </xdr:nvSpPr>
      <xdr:spPr>
        <a:xfrm>
          <a:off x="3412148" y="3228975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</xdr:row>
      <xdr:rowOff>0</xdr:rowOff>
    </xdr:from>
    <xdr:ext cx="1052981" cy="309995"/>
    <xdr:sp macro="" textlink="">
      <xdr:nvSpPr>
        <xdr:cNvPr id="4" name="TextBox 3"/>
        <xdr:cNvSpPr txBox="1"/>
      </xdr:nvSpPr>
      <xdr:spPr>
        <a:xfrm>
          <a:off x="3484419" y="3228975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2075583</xdr:colOff>
      <xdr:row>1</xdr:row>
      <xdr:rowOff>121227</xdr:rowOff>
    </xdr:from>
    <xdr:ext cx="1613189" cy="3394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2380383" y="2359602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08−2025</m:t>
                        </m:r>
                      </m:sub>
                      <m:sup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  перерасчёт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2380383" y="2359602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6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08−2025)^(ЭМ,   перерасчёт)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</xdr:col>
      <xdr:colOff>3391766</xdr:colOff>
      <xdr:row>5</xdr:row>
      <xdr:rowOff>0</xdr:rowOff>
    </xdr:from>
    <xdr:ext cx="65" cy="172227"/>
    <xdr:sp macro="" textlink="">
      <xdr:nvSpPr>
        <xdr:cNvPr id="6" name="TextBox 5"/>
        <xdr:cNvSpPr txBox="1"/>
      </xdr:nvSpPr>
      <xdr:spPr>
        <a:xfrm>
          <a:off x="3401291" y="3228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</xdr:row>
      <xdr:rowOff>0</xdr:rowOff>
    </xdr:from>
    <xdr:ext cx="721303" cy="266700"/>
    <xdr:sp macro="" textlink="">
      <xdr:nvSpPr>
        <xdr:cNvPr id="7" name="TextBox 6"/>
        <xdr:cNvSpPr txBox="1"/>
      </xdr:nvSpPr>
      <xdr:spPr>
        <a:xfrm>
          <a:off x="3605645" y="3228975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58015</xdr:colOff>
      <xdr:row>59</xdr:row>
      <xdr:rowOff>183574</xdr:rowOff>
    </xdr:from>
    <xdr:ext cx="1353628" cy="3186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3458440" y="23557924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08−2025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Э, 1ЦК</m:t>
                        </m:r>
                      </m:sup>
                    </m:sSubSup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3458440" y="23557924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08−2025)^(Э, 1ЦК)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222538</xdr:colOff>
      <xdr:row>60</xdr:row>
      <xdr:rowOff>122958</xdr:rowOff>
    </xdr:from>
    <xdr:ext cx="825212" cy="3186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3622963" y="24106908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08−2025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3622963" y="24106908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08−2025)^ЭМ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467592</xdr:colOff>
      <xdr:row>61</xdr:row>
      <xdr:rowOff>77933</xdr:rowOff>
    </xdr:from>
    <xdr:ext cx="2277340" cy="2770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772392" y="24671483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0,1∗(Ц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08−2025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λ</m:t>
                        </m:r>
                        <m: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08−2025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СВНЦМ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772392" y="24671483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0,1∗(Ц〗_(08−2025)^СВНЦЭ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+" 〖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λ∗Ц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08−2025)^СВНЦМ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127289</xdr:colOff>
      <xdr:row>62</xdr:row>
      <xdr:rowOff>418234</xdr:rowOff>
    </xdr:from>
    <xdr:ext cx="859847" cy="566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3527714" y="25516609"/>
              <a:ext cx="859847" cy="566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08−2025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527714" y="25516609"/>
              <a:ext cx="859847" cy="566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08−2025)^(ЭМ, 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5</xdr:row>
      <xdr:rowOff>0</xdr:rowOff>
    </xdr:from>
    <xdr:ext cx="1189892" cy="275694"/>
    <xdr:sp macro="" textlink="">
      <xdr:nvSpPr>
        <xdr:cNvPr id="12" name="TextBox 11"/>
        <xdr:cNvSpPr txBox="1"/>
      </xdr:nvSpPr>
      <xdr:spPr>
        <a:xfrm>
          <a:off x="3412148" y="3228975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</xdr:row>
      <xdr:rowOff>0</xdr:rowOff>
    </xdr:from>
    <xdr:ext cx="1052981" cy="309995"/>
    <xdr:sp macro="" textlink="">
      <xdr:nvSpPr>
        <xdr:cNvPr id="13" name="TextBox 12"/>
        <xdr:cNvSpPr txBox="1"/>
      </xdr:nvSpPr>
      <xdr:spPr>
        <a:xfrm>
          <a:off x="3484419" y="3228975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5</xdr:row>
      <xdr:rowOff>0</xdr:rowOff>
    </xdr:from>
    <xdr:ext cx="65" cy="172227"/>
    <xdr:sp macro="" textlink="">
      <xdr:nvSpPr>
        <xdr:cNvPr id="14" name="TextBox 13"/>
        <xdr:cNvSpPr txBox="1"/>
      </xdr:nvSpPr>
      <xdr:spPr>
        <a:xfrm>
          <a:off x="3401291" y="3228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</xdr:row>
      <xdr:rowOff>0</xdr:rowOff>
    </xdr:from>
    <xdr:ext cx="721303" cy="266700"/>
    <xdr:sp macro="" textlink="">
      <xdr:nvSpPr>
        <xdr:cNvPr id="15" name="TextBox 14"/>
        <xdr:cNvSpPr txBox="1"/>
      </xdr:nvSpPr>
      <xdr:spPr>
        <a:xfrm>
          <a:off x="3605645" y="3228975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5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3412148" y="33948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3412148" y="33948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6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/>
            <xdr:cNvSpPr txBox="1"/>
          </xdr:nvSpPr>
          <xdr:spPr>
            <a:xfrm>
              <a:off x="3484419" y="42646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3484419" y="42646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7</xdr:row>
      <xdr:rowOff>166255</xdr:rowOff>
    </xdr:from>
    <xdr:ext cx="65" cy="172227"/>
    <xdr:sp macro="" textlink="">
      <xdr:nvSpPr>
        <xdr:cNvPr id="18" name="TextBox 17"/>
        <xdr:cNvSpPr txBox="1"/>
      </xdr:nvSpPr>
      <xdr:spPr>
        <a:xfrm>
          <a:off x="3401291" y="51192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7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3605645" y="50586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3605645" y="50586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20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/>
            <xdr:cNvSpPr txBox="1"/>
          </xdr:nvSpPr>
          <xdr:spPr>
            <a:xfrm>
              <a:off x="3412148" y="563327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3412148" y="563327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21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3484419" y="65029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3484419" y="65029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22</xdr:row>
      <xdr:rowOff>166255</xdr:rowOff>
    </xdr:from>
    <xdr:ext cx="65" cy="172227"/>
    <xdr:sp macro="" textlink="">
      <xdr:nvSpPr>
        <xdr:cNvPr id="22" name="TextBox 21"/>
        <xdr:cNvSpPr txBox="1"/>
      </xdr:nvSpPr>
      <xdr:spPr>
        <a:xfrm>
          <a:off x="3401291" y="7357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22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3605645" y="729701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3605645" y="729701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23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3412148" y="787164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3412148" y="787164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24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3484419" y="874135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3484419" y="874135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25</xdr:row>
      <xdr:rowOff>166255</xdr:rowOff>
    </xdr:from>
    <xdr:ext cx="65" cy="172227"/>
    <xdr:sp macro="" textlink="">
      <xdr:nvSpPr>
        <xdr:cNvPr id="26" name="TextBox 25"/>
        <xdr:cNvSpPr txBox="1"/>
      </xdr:nvSpPr>
      <xdr:spPr>
        <a:xfrm>
          <a:off x="3401291" y="95960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25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/>
            <xdr:cNvSpPr txBox="1"/>
          </xdr:nvSpPr>
          <xdr:spPr>
            <a:xfrm>
              <a:off x="3605645" y="95353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7" name="TextBox 26"/>
            <xdr:cNvSpPr txBox="1"/>
          </xdr:nvSpPr>
          <xdr:spPr>
            <a:xfrm>
              <a:off x="3605645" y="95353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29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/>
            <xdr:cNvSpPr txBox="1"/>
          </xdr:nvSpPr>
          <xdr:spPr>
            <a:xfrm>
              <a:off x="3412148" y="123483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8" name="TextBox 27"/>
            <xdr:cNvSpPr txBox="1"/>
          </xdr:nvSpPr>
          <xdr:spPr>
            <a:xfrm>
              <a:off x="3412148" y="123483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30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/>
            <xdr:cNvSpPr txBox="1"/>
          </xdr:nvSpPr>
          <xdr:spPr>
            <a:xfrm>
              <a:off x="3484419" y="132181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9" name="TextBox 28"/>
            <xdr:cNvSpPr txBox="1"/>
          </xdr:nvSpPr>
          <xdr:spPr>
            <a:xfrm>
              <a:off x="3484419" y="132181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31</xdr:row>
      <xdr:rowOff>166255</xdr:rowOff>
    </xdr:from>
    <xdr:ext cx="65" cy="172227"/>
    <xdr:sp macro="" textlink="">
      <xdr:nvSpPr>
        <xdr:cNvPr id="30" name="TextBox 29"/>
        <xdr:cNvSpPr txBox="1"/>
      </xdr:nvSpPr>
      <xdr:spPr>
        <a:xfrm>
          <a:off x="3401291" y="140727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31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/>
            <xdr:cNvSpPr txBox="1"/>
          </xdr:nvSpPr>
          <xdr:spPr>
            <a:xfrm>
              <a:off x="3605645" y="140121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1" name="TextBox 30"/>
            <xdr:cNvSpPr txBox="1"/>
          </xdr:nvSpPr>
          <xdr:spPr>
            <a:xfrm>
              <a:off x="3605645" y="140121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26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/>
            <xdr:cNvSpPr txBox="1"/>
          </xdr:nvSpPr>
          <xdr:spPr>
            <a:xfrm>
              <a:off x="3412148" y="101100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2" name="TextBox 31"/>
            <xdr:cNvSpPr txBox="1"/>
          </xdr:nvSpPr>
          <xdr:spPr>
            <a:xfrm>
              <a:off x="3412148" y="101100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27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/>
            <xdr:cNvSpPr txBox="1"/>
          </xdr:nvSpPr>
          <xdr:spPr>
            <a:xfrm>
              <a:off x="3484419" y="109797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3" name="TextBox 32"/>
            <xdr:cNvSpPr txBox="1"/>
          </xdr:nvSpPr>
          <xdr:spPr>
            <a:xfrm>
              <a:off x="3484419" y="109797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28</xdr:row>
      <xdr:rowOff>166255</xdr:rowOff>
    </xdr:from>
    <xdr:ext cx="65" cy="172227"/>
    <xdr:sp macro="" textlink="">
      <xdr:nvSpPr>
        <xdr:cNvPr id="34" name="TextBox 33"/>
        <xdr:cNvSpPr txBox="1"/>
      </xdr:nvSpPr>
      <xdr:spPr>
        <a:xfrm>
          <a:off x="3401291" y="118343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28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/>
            <xdr:cNvSpPr txBox="1"/>
          </xdr:nvSpPr>
          <xdr:spPr>
            <a:xfrm>
              <a:off x="3605645" y="117737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5" name="TextBox 34"/>
            <xdr:cNvSpPr txBox="1"/>
          </xdr:nvSpPr>
          <xdr:spPr>
            <a:xfrm>
              <a:off x="3605645" y="117737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32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/>
            <xdr:cNvSpPr txBox="1"/>
          </xdr:nvSpPr>
          <xdr:spPr>
            <a:xfrm>
              <a:off x="3412148" y="1458677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6" name="TextBox 35"/>
            <xdr:cNvSpPr txBox="1"/>
          </xdr:nvSpPr>
          <xdr:spPr>
            <a:xfrm>
              <a:off x="3412148" y="1458677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33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/>
            <xdr:cNvSpPr txBox="1"/>
          </xdr:nvSpPr>
          <xdr:spPr>
            <a:xfrm>
              <a:off x="3484419" y="154564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7" name="TextBox 36"/>
            <xdr:cNvSpPr txBox="1"/>
          </xdr:nvSpPr>
          <xdr:spPr>
            <a:xfrm>
              <a:off x="3484419" y="154564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34</xdr:row>
      <xdr:rowOff>166255</xdr:rowOff>
    </xdr:from>
    <xdr:ext cx="65" cy="172227"/>
    <xdr:sp macro="" textlink="">
      <xdr:nvSpPr>
        <xdr:cNvPr id="38" name="TextBox 37"/>
        <xdr:cNvSpPr txBox="1"/>
      </xdr:nvSpPr>
      <xdr:spPr>
        <a:xfrm>
          <a:off x="3401291" y="163111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34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/>
            <xdr:cNvSpPr txBox="1"/>
          </xdr:nvSpPr>
          <xdr:spPr>
            <a:xfrm>
              <a:off x="3605645" y="1625051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9" name="TextBox 38"/>
            <xdr:cNvSpPr txBox="1"/>
          </xdr:nvSpPr>
          <xdr:spPr>
            <a:xfrm>
              <a:off x="3605645" y="1625051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35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Box 39"/>
            <xdr:cNvSpPr txBox="1"/>
          </xdr:nvSpPr>
          <xdr:spPr>
            <a:xfrm>
              <a:off x="3412148" y="1682514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0" name="TextBox 39"/>
            <xdr:cNvSpPr txBox="1"/>
          </xdr:nvSpPr>
          <xdr:spPr>
            <a:xfrm>
              <a:off x="3412148" y="1682514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36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Box 40"/>
            <xdr:cNvSpPr txBox="1"/>
          </xdr:nvSpPr>
          <xdr:spPr>
            <a:xfrm>
              <a:off x="3484419" y="1769485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1" name="TextBox 40"/>
            <xdr:cNvSpPr txBox="1"/>
          </xdr:nvSpPr>
          <xdr:spPr>
            <a:xfrm>
              <a:off x="3484419" y="1769485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37</xdr:row>
      <xdr:rowOff>166255</xdr:rowOff>
    </xdr:from>
    <xdr:ext cx="65" cy="172227"/>
    <xdr:sp macro="" textlink="">
      <xdr:nvSpPr>
        <xdr:cNvPr id="42" name="TextBox 41"/>
        <xdr:cNvSpPr txBox="1"/>
      </xdr:nvSpPr>
      <xdr:spPr>
        <a:xfrm>
          <a:off x="3401291" y="185495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37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Box 42"/>
            <xdr:cNvSpPr txBox="1"/>
          </xdr:nvSpPr>
          <xdr:spPr>
            <a:xfrm>
              <a:off x="3605645" y="184888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3" name="TextBox 42"/>
            <xdr:cNvSpPr txBox="1"/>
          </xdr:nvSpPr>
          <xdr:spPr>
            <a:xfrm>
              <a:off x="3605645" y="184888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38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Box 43"/>
            <xdr:cNvSpPr txBox="1"/>
          </xdr:nvSpPr>
          <xdr:spPr>
            <a:xfrm>
              <a:off x="3412148" y="190635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07−2023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4" name="TextBox 43"/>
            <xdr:cNvSpPr txBox="1"/>
          </xdr:nvSpPr>
          <xdr:spPr>
            <a:xfrm>
              <a:off x="3412148" y="190635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07−2023)^(СВНЦЭМ_перерасчёт)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39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/>
            <xdr:cNvSpPr txBox="1"/>
          </xdr:nvSpPr>
          <xdr:spPr>
            <a:xfrm>
              <a:off x="3484419" y="199332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07−2023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5" name="TextBox 44"/>
            <xdr:cNvSpPr txBox="1"/>
          </xdr:nvSpPr>
          <xdr:spPr>
            <a:xfrm>
              <a:off x="3484419" y="199332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07−2023)^(Э_перерасчёт,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40</xdr:row>
      <xdr:rowOff>166255</xdr:rowOff>
    </xdr:from>
    <xdr:ext cx="65" cy="172227"/>
    <xdr:sp macro="" textlink="">
      <xdr:nvSpPr>
        <xdr:cNvPr id="46" name="TextBox 45"/>
        <xdr:cNvSpPr txBox="1"/>
      </xdr:nvSpPr>
      <xdr:spPr>
        <a:xfrm>
          <a:off x="3401291" y="207878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40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/>
            <xdr:cNvSpPr txBox="1"/>
          </xdr:nvSpPr>
          <xdr:spPr>
            <a:xfrm>
              <a:off x="3605645" y="207272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07−2023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7" name="TextBox 46"/>
            <xdr:cNvSpPr txBox="1"/>
          </xdr:nvSpPr>
          <xdr:spPr>
            <a:xfrm>
              <a:off x="3605645" y="207272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07−2023)^СВНЦЭМ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41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Box 47"/>
            <xdr:cNvSpPr txBox="1"/>
          </xdr:nvSpPr>
          <xdr:spPr>
            <a:xfrm>
              <a:off x="3412148" y="213018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8" name="TextBox 47"/>
            <xdr:cNvSpPr txBox="1"/>
          </xdr:nvSpPr>
          <xdr:spPr>
            <a:xfrm>
              <a:off x="3412148" y="213018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42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Box 48"/>
            <xdr:cNvSpPr txBox="1"/>
          </xdr:nvSpPr>
          <xdr:spPr>
            <a:xfrm>
              <a:off x="3484419" y="221716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9" name="TextBox 48"/>
            <xdr:cNvSpPr txBox="1"/>
          </xdr:nvSpPr>
          <xdr:spPr>
            <a:xfrm>
              <a:off x="3484419" y="221716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43</xdr:row>
      <xdr:rowOff>166255</xdr:rowOff>
    </xdr:from>
    <xdr:ext cx="65" cy="172227"/>
    <xdr:sp macro="" textlink="">
      <xdr:nvSpPr>
        <xdr:cNvPr id="50" name="TextBox 49"/>
        <xdr:cNvSpPr txBox="1"/>
      </xdr:nvSpPr>
      <xdr:spPr>
        <a:xfrm>
          <a:off x="3401291" y="230262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43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Box 50"/>
            <xdr:cNvSpPr txBox="1"/>
          </xdr:nvSpPr>
          <xdr:spPr>
            <a:xfrm>
              <a:off x="3605645" y="229656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1" name="TextBox 50"/>
            <xdr:cNvSpPr txBox="1"/>
          </xdr:nvSpPr>
          <xdr:spPr>
            <a:xfrm>
              <a:off x="3605645" y="229656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8</xdr:row>
      <xdr:rowOff>0</xdr:rowOff>
    </xdr:from>
    <xdr:ext cx="1189892" cy="275694"/>
    <xdr:sp macro="" textlink="">
      <xdr:nvSpPr>
        <xdr:cNvPr id="52" name="TextBox 51"/>
        <xdr:cNvSpPr txBox="1"/>
      </xdr:nvSpPr>
      <xdr:spPr>
        <a:xfrm>
          <a:off x="3412148" y="3276600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8</xdr:row>
      <xdr:rowOff>0</xdr:rowOff>
    </xdr:from>
    <xdr:ext cx="1052981" cy="309995"/>
    <xdr:sp macro="" textlink="">
      <xdr:nvSpPr>
        <xdr:cNvPr id="53" name="TextBox 52"/>
        <xdr:cNvSpPr txBox="1"/>
      </xdr:nvSpPr>
      <xdr:spPr>
        <a:xfrm>
          <a:off x="3484419" y="3276600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8</xdr:row>
      <xdr:rowOff>0</xdr:rowOff>
    </xdr:from>
    <xdr:ext cx="65" cy="172227"/>
    <xdr:sp macro="" textlink="">
      <xdr:nvSpPr>
        <xdr:cNvPr id="54" name="TextBox 53"/>
        <xdr:cNvSpPr txBox="1"/>
      </xdr:nvSpPr>
      <xdr:spPr>
        <a:xfrm>
          <a:off x="3401291" y="327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8</xdr:row>
      <xdr:rowOff>0</xdr:rowOff>
    </xdr:from>
    <xdr:ext cx="721303" cy="266700"/>
    <xdr:sp macro="" textlink="">
      <xdr:nvSpPr>
        <xdr:cNvPr id="55" name="TextBox 54"/>
        <xdr:cNvSpPr txBox="1"/>
      </xdr:nvSpPr>
      <xdr:spPr>
        <a:xfrm>
          <a:off x="3605645" y="3276600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8</xdr:row>
      <xdr:rowOff>0</xdr:rowOff>
    </xdr:from>
    <xdr:ext cx="1189892" cy="275694"/>
    <xdr:sp macro="" textlink="">
      <xdr:nvSpPr>
        <xdr:cNvPr id="56" name="TextBox 55"/>
        <xdr:cNvSpPr txBox="1"/>
      </xdr:nvSpPr>
      <xdr:spPr>
        <a:xfrm>
          <a:off x="3412148" y="3276600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8</xdr:row>
      <xdr:rowOff>0</xdr:rowOff>
    </xdr:from>
    <xdr:ext cx="1052981" cy="309995"/>
    <xdr:sp macro="" textlink="">
      <xdr:nvSpPr>
        <xdr:cNvPr id="57" name="TextBox 56"/>
        <xdr:cNvSpPr txBox="1"/>
      </xdr:nvSpPr>
      <xdr:spPr>
        <a:xfrm>
          <a:off x="3484419" y="3276600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8</xdr:row>
      <xdr:rowOff>0</xdr:rowOff>
    </xdr:from>
    <xdr:ext cx="65" cy="172227"/>
    <xdr:sp macro="" textlink="">
      <xdr:nvSpPr>
        <xdr:cNvPr id="58" name="TextBox 57"/>
        <xdr:cNvSpPr txBox="1"/>
      </xdr:nvSpPr>
      <xdr:spPr>
        <a:xfrm>
          <a:off x="3401291" y="327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8</xdr:row>
      <xdr:rowOff>0</xdr:rowOff>
    </xdr:from>
    <xdr:ext cx="721303" cy="266700"/>
    <xdr:sp macro="" textlink="">
      <xdr:nvSpPr>
        <xdr:cNvPr id="59" name="TextBox 58"/>
        <xdr:cNvSpPr txBox="1"/>
      </xdr:nvSpPr>
      <xdr:spPr>
        <a:xfrm>
          <a:off x="3605645" y="3276600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8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" name="TextBox 59"/>
            <xdr:cNvSpPr txBox="1"/>
          </xdr:nvSpPr>
          <xdr:spPr>
            <a:xfrm>
              <a:off x="3412148" y="34425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0" name="TextBox 59"/>
            <xdr:cNvSpPr txBox="1"/>
          </xdr:nvSpPr>
          <xdr:spPr>
            <a:xfrm>
              <a:off x="3412148" y="34425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9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Box 63"/>
            <xdr:cNvSpPr txBox="1"/>
          </xdr:nvSpPr>
          <xdr:spPr>
            <a:xfrm>
              <a:off x="3484419" y="43122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4" name="TextBox 63"/>
            <xdr:cNvSpPr txBox="1"/>
          </xdr:nvSpPr>
          <xdr:spPr>
            <a:xfrm>
              <a:off x="3484419" y="43122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10</xdr:row>
      <xdr:rowOff>166255</xdr:rowOff>
    </xdr:from>
    <xdr:ext cx="65" cy="172227"/>
    <xdr:sp macro="" textlink="">
      <xdr:nvSpPr>
        <xdr:cNvPr id="65" name="TextBox 64"/>
        <xdr:cNvSpPr txBox="1"/>
      </xdr:nvSpPr>
      <xdr:spPr>
        <a:xfrm>
          <a:off x="3401291" y="51668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10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TextBox 65"/>
            <xdr:cNvSpPr txBox="1"/>
          </xdr:nvSpPr>
          <xdr:spPr>
            <a:xfrm>
              <a:off x="3605645" y="51062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6" name="TextBox 65"/>
            <xdr:cNvSpPr txBox="1"/>
          </xdr:nvSpPr>
          <xdr:spPr>
            <a:xfrm>
              <a:off x="3605645" y="51062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11</xdr:row>
      <xdr:rowOff>0</xdr:rowOff>
    </xdr:from>
    <xdr:ext cx="1189892" cy="275694"/>
    <xdr:sp macro="" textlink="">
      <xdr:nvSpPr>
        <xdr:cNvPr id="79" name="TextBox 78"/>
        <xdr:cNvSpPr txBox="1"/>
      </xdr:nvSpPr>
      <xdr:spPr>
        <a:xfrm>
          <a:off x="3412148" y="5572125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11</xdr:row>
      <xdr:rowOff>0</xdr:rowOff>
    </xdr:from>
    <xdr:ext cx="1052981" cy="309995"/>
    <xdr:sp macro="" textlink="">
      <xdr:nvSpPr>
        <xdr:cNvPr id="80" name="TextBox 79"/>
        <xdr:cNvSpPr txBox="1"/>
      </xdr:nvSpPr>
      <xdr:spPr>
        <a:xfrm>
          <a:off x="3484419" y="5572125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11</xdr:row>
      <xdr:rowOff>0</xdr:rowOff>
    </xdr:from>
    <xdr:ext cx="65" cy="172227"/>
    <xdr:sp macro="" textlink="">
      <xdr:nvSpPr>
        <xdr:cNvPr id="81" name="TextBox 80"/>
        <xdr:cNvSpPr txBox="1"/>
      </xdr:nvSpPr>
      <xdr:spPr>
        <a:xfrm>
          <a:off x="3401291" y="5572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11</xdr:row>
      <xdr:rowOff>0</xdr:rowOff>
    </xdr:from>
    <xdr:ext cx="721303" cy="266700"/>
    <xdr:sp macro="" textlink="">
      <xdr:nvSpPr>
        <xdr:cNvPr id="82" name="TextBox 81"/>
        <xdr:cNvSpPr txBox="1"/>
      </xdr:nvSpPr>
      <xdr:spPr>
        <a:xfrm>
          <a:off x="3605645" y="5572125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11</xdr:row>
      <xdr:rowOff>0</xdr:rowOff>
    </xdr:from>
    <xdr:ext cx="1189892" cy="275694"/>
    <xdr:sp macro="" textlink="">
      <xdr:nvSpPr>
        <xdr:cNvPr id="83" name="TextBox 82"/>
        <xdr:cNvSpPr txBox="1"/>
      </xdr:nvSpPr>
      <xdr:spPr>
        <a:xfrm>
          <a:off x="3412148" y="5572125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11</xdr:row>
      <xdr:rowOff>0</xdr:rowOff>
    </xdr:from>
    <xdr:ext cx="1052981" cy="309995"/>
    <xdr:sp macro="" textlink="">
      <xdr:nvSpPr>
        <xdr:cNvPr id="84" name="TextBox 83"/>
        <xdr:cNvSpPr txBox="1"/>
      </xdr:nvSpPr>
      <xdr:spPr>
        <a:xfrm>
          <a:off x="3484419" y="5572125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11</xdr:row>
      <xdr:rowOff>0</xdr:rowOff>
    </xdr:from>
    <xdr:ext cx="65" cy="172227"/>
    <xdr:sp macro="" textlink="">
      <xdr:nvSpPr>
        <xdr:cNvPr id="85" name="TextBox 84"/>
        <xdr:cNvSpPr txBox="1"/>
      </xdr:nvSpPr>
      <xdr:spPr>
        <a:xfrm>
          <a:off x="3401291" y="5572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11</xdr:row>
      <xdr:rowOff>0</xdr:rowOff>
    </xdr:from>
    <xdr:ext cx="721303" cy="266700"/>
    <xdr:sp macro="" textlink="">
      <xdr:nvSpPr>
        <xdr:cNvPr id="86" name="TextBox 85"/>
        <xdr:cNvSpPr txBox="1"/>
      </xdr:nvSpPr>
      <xdr:spPr>
        <a:xfrm>
          <a:off x="3605645" y="5572125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11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7" name="TextBox 86"/>
            <xdr:cNvSpPr txBox="1"/>
          </xdr:nvSpPr>
          <xdr:spPr>
            <a:xfrm>
              <a:off x="3412148" y="573804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7" name="TextBox 86"/>
            <xdr:cNvSpPr txBox="1"/>
          </xdr:nvSpPr>
          <xdr:spPr>
            <a:xfrm>
              <a:off x="3412148" y="573804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12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8" name="TextBox 87"/>
            <xdr:cNvSpPr txBox="1"/>
          </xdr:nvSpPr>
          <xdr:spPr>
            <a:xfrm>
              <a:off x="3484419" y="660775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8" name="TextBox 87"/>
            <xdr:cNvSpPr txBox="1"/>
          </xdr:nvSpPr>
          <xdr:spPr>
            <a:xfrm>
              <a:off x="3484419" y="660775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13</xdr:row>
      <xdr:rowOff>166255</xdr:rowOff>
    </xdr:from>
    <xdr:ext cx="65" cy="172227"/>
    <xdr:sp macro="" textlink="">
      <xdr:nvSpPr>
        <xdr:cNvPr id="89" name="TextBox 88"/>
        <xdr:cNvSpPr txBox="1"/>
      </xdr:nvSpPr>
      <xdr:spPr>
        <a:xfrm>
          <a:off x="3401291" y="74624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13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0" name="TextBox 89"/>
            <xdr:cNvSpPr txBox="1"/>
          </xdr:nvSpPr>
          <xdr:spPr>
            <a:xfrm>
              <a:off x="3605645" y="74017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0" name="TextBox 89"/>
            <xdr:cNvSpPr txBox="1"/>
          </xdr:nvSpPr>
          <xdr:spPr>
            <a:xfrm>
              <a:off x="3605645" y="74017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14</xdr:row>
      <xdr:rowOff>0</xdr:rowOff>
    </xdr:from>
    <xdr:ext cx="1189892" cy="275694"/>
    <xdr:sp macro="" textlink="">
      <xdr:nvSpPr>
        <xdr:cNvPr id="91" name="TextBox 90"/>
        <xdr:cNvSpPr txBox="1"/>
      </xdr:nvSpPr>
      <xdr:spPr>
        <a:xfrm>
          <a:off x="3412148" y="7867650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14</xdr:row>
      <xdr:rowOff>0</xdr:rowOff>
    </xdr:from>
    <xdr:ext cx="1052981" cy="309995"/>
    <xdr:sp macro="" textlink="">
      <xdr:nvSpPr>
        <xdr:cNvPr id="92" name="TextBox 91"/>
        <xdr:cNvSpPr txBox="1"/>
      </xdr:nvSpPr>
      <xdr:spPr>
        <a:xfrm>
          <a:off x="3484419" y="7867650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14</xdr:row>
      <xdr:rowOff>0</xdr:rowOff>
    </xdr:from>
    <xdr:ext cx="65" cy="172227"/>
    <xdr:sp macro="" textlink="">
      <xdr:nvSpPr>
        <xdr:cNvPr id="93" name="TextBox 92"/>
        <xdr:cNvSpPr txBox="1"/>
      </xdr:nvSpPr>
      <xdr:spPr>
        <a:xfrm>
          <a:off x="3401291" y="786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14</xdr:row>
      <xdr:rowOff>0</xdr:rowOff>
    </xdr:from>
    <xdr:ext cx="721303" cy="266700"/>
    <xdr:sp macro="" textlink="">
      <xdr:nvSpPr>
        <xdr:cNvPr id="94" name="TextBox 93"/>
        <xdr:cNvSpPr txBox="1"/>
      </xdr:nvSpPr>
      <xdr:spPr>
        <a:xfrm>
          <a:off x="3605645" y="7867650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14</xdr:row>
      <xdr:rowOff>0</xdr:rowOff>
    </xdr:from>
    <xdr:ext cx="1189892" cy="275694"/>
    <xdr:sp macro="" textlink="">
      <xdr:nvSpPr>
        <xdr:cNvPr id="95" name="TextBox 94"/>
        <xdr:cNvSpPr txBox="1"/>
      </xdr:nvSpPr>
      <xdr:spPr>
        <a:xfrm>
          <a:off x="3412148" y="7867650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14</xdr:row>
      <xdr:rowOff>0</xdr:rowOff>
    </xdr:from>
    <xdr:ext cx="1052981" cy="309995"/>
    <xdr:sp macro="" textlink="">
      <xdr:nvSpPr>
        <xdr:cNvPr id="96" name="TextBox 95"/>
        <xdr:cNvSpPr txBox="1"/>
      </xdr:nvSpPr>
      <xdr:spPr>
        <a:xfrm>
          <a:off x="3484419" y="7867650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14</xdr:row>
      <xdr:rowOff>0</xdr:rowOff>
    </xdr:from>
    <xdr:ext cx="65" cy="172227"/>
    <xdr:sp macro="" textlink="">
      <xdr:nvSpPr>
        <xdr:cNvPr id="97" name="TextBox 96"/>
        <xdr:cNvSpPr txBox="1"/>
      </xdr:nvSpPr>
      <xdr:spPr>
        <a:xfrm>
          <a:off x="3401291" y="786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14</xdr:row>
      <xdr:rowOff>0</xdr:rowOff>
    </xdr:from>
    <xdr:ext cx="721303" cy="266700"/>
    <xdr:sp macro="" textlink="">
      <xdr:nvSpPr>
        <xdr:cNvPr id="98" name="TextBox 97"/>
        <xdr:cNvSpPr txBox="1"/>
      </xdr:nvSpPr>
      <xdr:spPr>
        <a:xfrm>
          <a:off x="3605645" y="7867650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14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9" name="TextBox 98"/>
            <xdr:cNvSpPr txBox="1"/>
          </xdr:nvSpPr>
          <xdr:spPr>
            <a:xfrm>
              <a:off x="3412148" y="803357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9" name="TextBox 98"/>
            <xdr:cNvSpPr txBox="1"/>
          </xdr:nvSpPr>
          <xdr:spPr>
            <a:xfrm>
              <a:off x="3412148" y="803357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15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0" name="TextBox 99"/>
            <xdr:cNvSpPr txBox="1"/>
          </xdr:nvSpPr>
          <xdr:spPr>
            <a:xfrm>
              <a:off x="3484419" y="89032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0" name="TextBox 99"/>
            <xdr:cNvSpPr txBox="1"/>
          </xdr:nvSpPr>
          <xdr:spPr>
            <a:xfrm>
              <a:off x="3484419" y="89032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16</xdr:row>
      <xdr:rowOff>166255</xdr:rowOff>
    </xdr:from>
    <xdr:ext cx="65" cy="172227"/>
    <xdr:sp macro="" textlink="">
      <xdr:nvSpPr>
        <xdr:cNvPr id="101" name="TextBox 100"/>
        <xdr:cNvSpPr txBox="1"/>
      </xdr:nvSpPr>
      <xdr:spPr>
        <a:xfrm>
          <a:off x="3401291" y="97579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16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" name="TextBox 101"/>
            <xdr:cNvSpPr txBox="1"/>
          </xdr:nvSpPr>
          <xdr:spPr>
            <a:xfrm>
              <a:off x="3605645" y="969731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2" name="TextBox 101"/>
            <xdr:cNvSpPr txBox="1"/>
          </xdr:nvSpPr>
          <xdr:spPr>
            <a:xfrm>
              <a:off x="3605645" y="969731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17</xdr:row>
      <xdr:rowOff>0</xdr:rowOff>
    </xdr:from>
    <xdr:ext cx="1189892" cy="275694"/>
    <xdr:sp macro="" textlink="">
      <xdr:nvSpPr>
        <xdr:cNvPr id="103" name="TextBox 102"/>
        <xdr:cNvSpPr txBox="1"/>
      </xdr:nvSpPr>
      <xdr:spPr>
        <a:xfrm>
          <a:off x="3412148" y="10163175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17</xdr:row>
      <xdr:rowOff>0</xdr:rowOff>
    </xdr:from>
    <xdr:ext cx="1052981" cy="309995"/>
    <xdr:sp macro="" textlink="">
      <xdr:nvSpPr>
        <xdr:cNvPr id="104" name="TextBox 103"/>
        <xdr:cNvSpPr txBox="1"/>
      </xdr:nvSpPr>
      <xdr:spPr>
        <a:xfrm>
          <a:off x="3484419" y="10163175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17</xdr:row>
      <xdr:rowOff>0</xdr:rowOff>
    </xdr:from>
    <xdr:ext cx="65" cy="172227"/>
    <xdr:sp macro="" textlink="">
      <xdr:nvSpPr>
        <xdr:cNvPr id="105" name="TextBox 104"/>
        <xdr:cNvSpPr txBox="1"/>
      </xdr:nvSpPr>
      <xdr:spPr>
        <a:xfrm>
          <a:off x="3401291" y="1016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17</xdr:row>
      <xdr:rowOff>0</xdr:rowOff>
    </xdr:from>
    <xdr:ext cx="721303" cy="266700"/>
    <xdr:sp macro="" textlink="">
      <xdr:nvSpPr>
        <xdr:cNvPr id="106" name="TextBox 105"/>
        <xdr:cNvSpPr txBox="1"/>
      </xdr:nvSpPr>
      <xdr:spPr>
        <a:xfrm>
          <a:off x="3605645" y="10163175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17</xdr:row>
      <xdr:rowOff>0</xdr:rowOff>
    </xdr:from>
    <xdr:ext cx="1189892" cy="275694"/>
    <xdr:sp macro="" textlink="">
      <xdr:nvSpPr>
        <xdr:cNvPr id="107" name="TextBox 106"/>
        <xdr:cNvSpPr txBox="1"/>
      </xdr:nvSpPr>
      <xdr:spPr>
        <a:xfrm>
          <a:off x="3412148" y="10163175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17</xdr:row>
      <xdr:rowOff>0</xdr:rowOff>
    </xdr:from>
    <xdr:ext cx="1052981" cy="309995"/>
    <xdr:sp macro="" textlink="">
      <xdr:nvSpPr>
        <xdr:cNvPr id="108" name="TextBox 107"/>
        <xdr:cNvSpPr txBox="1"/>
      </xdr:nvSpPr>
      <xdr:spPr>
        <a:xfrm>
          <a:off x="3484419" y="10163175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17</xdr:row>
      <xdr:rowOff>0</xdr:rowOff>
    </xdr:from>
    <xdr:ext cx="65" cy="172227"/>
    <xdr:sp macro="" textlink="">
      <xdr:nvSpPr>
        <xdr:cNvPr id="109" name="TextBox 108"/>
        <xdr:cNvSpPr txBox="1"/>
      </xdr:nvSpPr>
      <xdr:spPr>
        <a:xfrm>
          <a:off x="3401291" y="1016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17</xdr:row>
      <xdr:rowOff>0</xdr:rowOff>
    </xdr:from>
    <xdr:ext cx="721303" cy="266700"/>
    <xdr:sp macro="" textlink="">
      <xdr:nvSpPr>
        <xdr:cNvPr id="110" name="TextBox 109"/>
        <xdr:cNvSpPr txBox="1"/>
      </xdr:nvSpPr>
      <xdr:spPr>
        <a:xfrm>
          <a:off x="3605645" y="10163175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17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1" name="TextBox 110"/>
            <xdr:cNvSpPr txBox="1"/>
          </xdr:nvSpPr>
          <xdr:spPr>
            <a:xfrm>
              <a:off x="3412148" y="103290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1" name="TextBox 110"/>
            <xdr:cNvSpPr txBox="1"/>
          </xdr:nvSpPr>
          <xdr:spPr>
            <a:xfrm>
              <a:off x="3412148" y="103290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18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2" name="TextBox 111"/>
            <xdr:cNvSpPr txBox="1"/>
          </xdr:nvSpPr>
          <xdr:spPr>
            <a:xfrm>
              <a:off x="3484419" y="111988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2" name="TextBox 111"/>
            <xdr:cNvSpPr txBox="1"/>
          </xdr:nvSpPr>
          <xdr:spPr>
            <a:xfrm>
              <a:off x="3484419" y="111988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19</xdr:row>
      <xdr:rowOff>166255</xdr:rowOff>
    </xdr:from>
    <xdr:ext cx="65" cy="172227"/>
    <xdr:sp macro="" textlink="">
      <xdr:nvSpPr>
        <xdr:cNvPr id="113" name="TextBox 112"/>
        <xdr:cNvSpPr txBox="1"/>
      </xdr:nvSpPr>
      <xdr:spPr>
        <a:xfrm>
          <a:off x="3401291" y="120534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19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4" name="TextBox 113"/>
            <xdr:cNvSpPr txBox="1"/>
          </xdr:nvSpPr>
          <xdr:spPr>
            <a:xfrm>
              <a:off x="3605645" y="119928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4" name="TextBox 113"/>
            <xdr:cNvSpPr txBox="1"/>
          </xdr:nvSpPr>
          <xdr:spPr>
            <a:xfrm>
              <a:off x="3605645" y="119928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44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9" name="TextBox 118"/>
            <xdr:cNvSpPr txBox="1"/>
          </xdr:nvSpPr>
          <xdr:spPr>
            <a:xfrm>
              <a:off x="3412148" y="309888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9" name="TextBox 118"/>
            <xdr:cNvSpPr txBox="1"/>
          </xdr:nvSpPr>
          <xdr:spPr>
            <a:xfrm>
              <a:off x="3412148" y="309888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45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0" name="TextBox 119"/>
            <xdr:cNvSpPr txBox="1"/>
          </xdr:nvSpPr>
          <xdr:spPr>
            <a:xfrm>
              <a:off x="3484419" y="318585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0" name="TextBox 119"/>
            <xdr:cNvSpPr txBox="1"/>
          </xdr:nvSpPr>
          <xdr:spPr>
            <a:xfrm>
              <a:off x="3484419" y="318585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46</xdr:row>
      <xdr:rowOff>166255</xdr:rowOff>
    </xdr:from>
    <xdr:ext cx="65" cy="172227"/>
    <xdr:sp macro="" textlink="">
      <xdr:nvSpPr>
        <xdr:cNvPr id="121" name="TextBox 120"/>
        <xdr:cNvSpPr txBox="1"/>
      </xdr:nvSpPr>
      <xdr:spPr>
        <a:xfrm>
          <a:off x="3401291" y="327131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46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2" name="TextBox 121"/>
            <xdr:cNvSpPr txBox="1"/>
          </xdr:nvSpPr>
          <xdr:spPr>
            <a:xfrm>
              <a:off x="3605645" y="326525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2" name="TextBox 121"/>
            <xdr:cNvSpPr txBox="1"/>
          </xdr:nvSpPr>
          <xdr:spPr>
            <a:xfrm>
              <a:off x="3605645" y="326525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47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5" name="TextBox 114"/>
            <xdr:cNvSpPr txBox="1"/>
          </xdr:nvSpPr>
          <xdr:spPr>
            <a:xfrm>
              <a:off x="3412148" y="3328434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5" name="TextBox 114"/>
            <xdr:cNvSpPr txBox="1"/>
          </xdr:nvSpPr>
          <xdr:spPr>
            <a:xfrm>
              <a:off x="3412148" y="3328434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48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6" name="TextBox 115"/>
            <xdr:cNvSpPr txBox="1"/>
          </xdr:nvSpPr>
          <xdr:spPr>
            <a:xfrm>
              <a:off x="3484419" y="3415405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6" name="TextBox 115"/>
            <xdr:cNvSpPr txBox="1"/>
          </xdr:nvSpPr>
          <xdr:spPr>
            <a:xfrm>
              <a:off x="3484419" y="3415405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49</xdr:row>
      <xdr:rowOff>166255</xdr:rowOff>
    </xdr:from>
    <xdr:ext cx="65" cy="172227"/>
    <xdr:sp macro="" textlink="">
      <xdr:nvSpPr>
        <xdr:cNvPr id="117" name="TextBox 116"/>
        <xdr:cNvSpPr txBox="1"/>
      </xdr:nvSpPr>
      <xdr:spPr>
        <a:xfrm>
          <a:off x="3401291" y="350087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49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8" name="TextBox 117"/>
            <xdr:cNvSpPr txBox="1"/>
          </xdr:nvSpPr>
          <xdr:spPr>
            <a:xfrm>
              <a:off x="3605645" y="349480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8" name="TextBox 117"/>
            <xdr:cNvSpPr txBox="1"/>
          </xdr:nvSpPr>
          <xdr:spPr>
            <a:xfrm>
              <a:off x="3605645" y="349480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50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3" name="TextBox 122"/>
            <xdr:cNvSpPr txBox="1"/>
          </xdr:nvSpPr>
          <xdr:spPr>
            <a:xfrm>
              <a:off x="3412148" y="3557987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3" name="TextBox 122"/>
            <xdr:cNvSpPr txBox="1"/>
          </xdr:nvSpPr>
          <xdr:spPr>
            <a:xfrm>
              <a:off x="3412148" y="3557987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01−2024)^(СВНЦЭМ_перерасчёт)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51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4" name="TextBox 123"/>
            <xdr:cNvSpPr txBox="1"/>
          </xdr:nvSpPr>
          <xdr:spPr>
            <a:xfrm>
              <a:off x="3484419" y="364495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4" name="TextBox 123"/>
            <xdr:cNvSpPr txBox="1"/>
          </xdr:nvSpPr>
          <xdr:spPr>
            <a:xfrm>
              <a:off x="3484419" y="364495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01−2024)^(Э_перерасчёт,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52</xdr:row>
      <xdr:rowOff>166255</xdr:rowOff>
    </xdr:from>
    <xdr:ext cx="65" cy="172227"/>
    <xdr:sp macro="" textlink="">
      <xdr:nvSpPr>
        <xdr:cNvPr id="125" name="TextBox 124"/>
        <xdr:cNvSpPr txBox="1"/>
      </xdr:nvSpPr>
      <xdr:spPr>
        <a:xfrm>
          <a:off x="3401291" y="373042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52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6" name="TextBox 125"/>
            <xdr:cNvSpPr txBox="1"/>
          </xdr:nvSpPr>
          <xdr:spPr>
            <a:xfrm>
              <a:off x="3605645" y="3724361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6" name="TextBox 125"/>
            <xdr:cNvSpPr txBox="1"/>
          </xdr:nvSpPr>
          <xdr:spPr>
            <a:xfrm>
              <a:off x="3605645" y="3724361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01−2024)^СВНЦЭМ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53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7" name="TextBox 126"/>
            <xdr:cNvSpPr txBox="1"/>
          </xdr:nvSpPr>
          <xdr:spPr>
            <a:xfrm>
              <a:off x="3412148" y="378753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7" name="TextBox 126"/>
            <xdr:cNvSpPr txBox="1"/>
          </xdr:nvSpPr>
          <xdr:spPr>
            <a:xfrm>
              <a:off x="3412148" y="3787539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02−2024)^(СВНЦЭМ_перерасчёт)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54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8" name="TextBox 127"/>
            <xdr:cNvSpPr txBox="1"/>
          </xdr:nvSpPr>
          <xdr:spPr>
            <a:xfrm>
              <a:off x="3484419" y="387451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8" name="TextBox 127"/>
            <xdr:cNvSpPr txBox="1"/>
          </xdr:nvSpPr>
          <xdr:spPr>
            <a:xfrm>
              <a:off x="3484419" y="3874510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02−2024)^(Э_перерасчёт,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55</xdr:row>
      <xdr:rowOff>166255</xdr:rowOff>
    </xdr:from>
    <xdr:ext cx="65" cy="172227"/>
    <xdr:sp macro="" textlink="">
      <xdr:nvSpPr>
        <xdr:cNvPr id="129" name="TextBox 128"/>
        <xdr:cNvSpPr txBox="1"/>
      </xdr:nvSpPr>
      <xdr:spPr>
        <a:xfrm>
          <a:off x="3401291" y="395997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55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0" name="TextBox 129"/>
            <xdr:cNvSpPr txBox="1"/>
          </xdr:nvSpPr>
          <xdr:spPr>
            <a:xfrm>
              <a:off x="3605645" y="395391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30" name="TextBox 129"/>
            <xdr:cNvSpPr txBox="1"/>
          </xdr:nvSpPr>
          <xdr:spPr>
            <a:xfrm>
              <a:off x="3605645" y="3953914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02−2024)^СВНЦЭМ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56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1" name="TextBox 130"/>
            <xdr:cNvSpPr txBox="1"/>
          </xdr:nvSpPr>
          <xdr:spPr>
            <a:xfrm>
              <a:off x="3412148" y="401709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31" name="TextBox 130"/>
            <xdr:cNvSpPr txBox="1"/>
          </xdr:nvSpPr>
          <xdr:spPr>
            <a:xfrm>
              <a:off x="3412148" y="401709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03−2024)^(СВНЦЭМ_перерасчёт)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57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2" name="TextBox 131"/>
            <xdr:cNvSpPr txBox="1"/>
          </xdr:nvSpPr>
          <xdr:spPr>
            <a:xfrm>
              <a:off x="3484419" y="410406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32" name="TextBox 131"/>
            <xdr:cNvSpPr txBox="1"/>
          </xdr:nvSpPr>
          <xdr:spPr>
            <a:xfrm>
              <a:off x="3484419" y="410406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03−2024)^(Э_перерасчёт,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58</xdr:row>
      <xdr:rowOff>166255</xdr:rowOff>
    </xdr:from>
    <xdr:ext cx="65" cy="172227"/>
    <xdr:sp macro="" textlink="">
      <xdr:nvSpPr>
        <xdr:cNvPr id="133" name="TextBox 132"/>
        <xdr:cNvSpPr txBox="1"/>
      </xdr:nvSpPr>
      <xdr:spPr>
        <a:xfrm>
          <a:off x="3401291" y="418952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58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4" name="TextBox 133"/>
            <xdr:cNvSpPr txBox="1"/>
          </xdr:nvSpPr>
          <xdr:spPr>
            <a:xfrm>
              <a:off x="3605645" y="418346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34" name="TextBox 133"/>
            <xdr:cNvSpPr txBox="1"/>
          </xdr:nvSpPr>
          <xdr:spPr>
            <a:xfrm>
              <a:off x="3605645" y="4183466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03−2024)^СВНЦЭМ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view="pageBreakPreview" topLeftCell="A10" zoomScaleNormal="110" zoomScaleSheetLayoutView="100" workbookViewId="0">
      <selection sqref="A1:XFD1048576"/>
    </sheetView>
  </sheetViews>
  <sheetFormatPr defaultRowHeight="14.25" x14ac:dyDescent="0.2"/>
  <cols>
    <col min="1" max="1" width="3.85546875" style="32" customWidth="1"/>
    <col min="2" max="2" width="46.28515625" style="32" customWidth="1"/>
    <col min="3" max="3" width="14.5703125" style="32" customWidth="1"/>
    <col min="4" max="4" width="10.42578125" style="32" customWidth="1"/>
    <col min="5" max="5" width="21.42578125" style="32" customWidth="1"/>
    <col min="6" max="16384" width="9.140625" style="32"/>
  </cols>
  <sheetData>
    <row r="1" spans="1:5" ht="29.25" customHeight="1" x14ac:dyDescent="0.25">
      <c r="A1" s="31" t="s">
        <v>10</v>
      </c>
    </row>
    <row r="2" spans="1:5" ht="3" customHeight="1" x14ac:dyDescent="0.25">
      <c r="A2" s="33"/>
    </row>
    <row r="3" spans="1:5" ht="27.75" customHeight="1" x14ac:dyDescent="0.45">
      <c r="A3" s="33"/>
      <c r="B3" s="34" t="s">
        <v>28</v>
      </c>
      <c r="D3" s="1" t="s">
        <v>27</v>
      </c>
      <c r="E3" s="35" t="s">
        <v>26</v>
      </c>
    </row>
    <row r="4" spans="1:5" s="38" customFormat="1" ht="26.25" customHeight="1" x14ac:dyDescent="0.25">
      <c r="A4" s="36" t="s">
        <v>14</v>
      </c>
      <c r="B4" s="36" t="s">
        <v>4</v>
      </c>
      <c r="C4" s="37" t="s">
        <v>18</v>
      </c>
      <c r="D4" s="37" t="s">
        <v>0</v>
      </c>
      <c r="E4" s="36" t="s">
        <v>5</v>
      </c>
    </row>
    <row r="5" spans="1:5" s="35" customFormat="1" ht="11.25" customHeight="1" x14ac:dyDescent="0.2">
      <c r="A5" s="39">
        <v>1</v>
      </c>
      <c r="B5" s="39">
        <v>2</v>
      </c>
      <c r="C5" s="39">
        <v>3</v>
      </c>
      <c r="D5" s="39">
        <v>4</v>
      </c>
      <c r="E5" s="39">
        <v>5</v>
      </c>
    </row>
    <row r="6" spans="1:5" ht="26.25" customHeight="1" x14ac:dyDescent="0.2">
      <c r="A6" s="40">
        <v>1</v>
      </c>
      <c r="B6" s="41" t="s">
        <v>20</v>
      </c>
      <c r="C6" s="42"/>
      <c r="D6" s="43" t="s">
        <v>3</v>
      </c>
      <c r="E6" s="2">
        <v>1194.355</v>
      </c>
    </row>
    <row r="7" spans="1:5" ht="25.5" customHeight="1" x14ac:dyDescent="0.2">
      <c r="A7" s="40">
        <v>2</v>
      </c>
      <c r="B7" s="41" t="s">
        <v>6</v>
      </c>
      <c r="C7" s="42"/>
      <c r="D7" s="43" t="s">
        <v>3</v>
      </c>
      <c r="E7" s="2">
        <v>1.7999999999999999E-2</v>
      </c>
    </row>
    <row r="8" spans="1:5" ht="33.75" customHeight="1" x14ac:dyDescent="0.2">
      <c r="A8" s="17">
        <v>3</v>
      </c>
      <c r="B8" s="44" t="s">
        <v>9</v>
      </c>
      <c r="C8" s="42"/>
      <c r="D8" s="43" t="s">
        <v>3</v>
      </c>
      <c r="E8" s="2">
        <v>304.57499999999999</v>
      </c>
    </row>
    <row r="9" spans="1:5" ht="69.75" customHeight="1" x14ac:dyDescent="0.2">
      <c r="A9" s="45">
        <v>4</v>
      </c>
      <c r="B9" s="41" t="s">
        <v>21</v>
      </c>
      <c r="C9" s="42"/>
      <c r="D9" s="43" t="s">
        <v>3</v>
      </c>
      <c r="E9" s="2">
        <v>423.75</v>
      </c>
    </row>
    <row r="10" spans="1:5" ht="24" customHeight="1" x14ac:dyDescent="0.2">
      <c r="A10" s="45">
        <v>5</v>
      </c>
      <c r="B10" s="41" t="s">
        <v>19</v>
      </c>
      <c r="C10" s="42"/>
      <c r="D10" s="43" t="s">
        <v>2</v>
      </c>
      <c r="E10" s="2">
        <v>779746.96299999999</v>
      </c>
    </row>
    <row r="11" spans="1:5" ht="26.25" customHeight="1" x14ac:dyDescent="0.2">
      <c r="A11" s="45">
        <v>6</v>
      </c>
      <c r="B11" s="41" t="s">
        <v>7</v>
      </c>
      <c r="C11" s="42"/>
      <c r="D11" s="43" t="s">
        <v>2</v>
      </c>
      <c r="E11" s="2">
        <v>25.913</v>
      </c>
    </row>
    <row r="12" spans="1:5" ht="42" customHeight="1" x14ac:dyDescent="0.2">
      <c r="A12" s="17">
        <v>7</v>
      </c>
      <c r="B12" s="44" t="s">
        <v>8</v>
      </c>
      <c r="C12" s="42"/>
      <c r="D12" s="43" t="s">
        <v>2</v>
      </c>
      <c r="E12" s="2">
        <v>216134.51300000001</v>
      </c>
    </row>
    <row r="13" spans="1:5" ht="72" customHeight="1" x14ac:dyDescent="0.2">
      <c r="A13" s="45">
        <v>8</v>
      </c>
      <c r="B13" s="41" t="s">
        <v>22</v>
      </c>
      <c r="C13" s="42"/>
      <c r="D13" s="43" t="s">
        <v>2</v>
      </c>
      <c r="E13" s="2">
        <v>264840</v>
      </c>
    </row>
    <row r="14" spans="1:5" ht="38.25" customHeight="1" x14ac:dyDescent="0.2">
      <c r="A14" s="45">
        <v>9</v>
      </c>
      <c r="B14" s="41" t="s">
        <v>24</v>
      </c>
      <c r="C14" s="42"/>
      <c r="D14" s="43" t="s">
        <v>16</v>
      </c>
      <c r="E14" s="46">
        <f>MAX(E6+E7-(E8+E9),0)/(E10+E11-(E12+E13))</f>
        <v>1.5597408075492E-3</v>
      </c>
    </row>
    <row r="15" spans="1:5" ht="26.25" customHeight="1" x14ac:dyDescent="0.2">
      <c r="A15" s="47">
        <v>10</v>
      </c>
      <c r="B15" s="48" t="s">
        <v>12</v>
      </c>
      <c r="D15" s="49" t="s">
        <v>11</v>
      </c>
      <c r="E15" s="3">
        <v>834652.17</v>
      </c>
    </row>
    <row r="16" spans="1:5" ht="47.25" customHeight="1" x14ac:dyDescent="0.2">
      <c r="A16" s="47">
        <v>11</v>
      </c>
      <c r="B16" s="50" t="s">
        <v>15</v>
      </c>
      <c r="C16" s="51"/>
      <c r="D16" s="49" t="s">
        <v>1</v>
      </c>
      <c r="E16" s="52">
        <f>E14*E15</f>
        <v>1301.8399999999999</v>
      </c>
    </row>
    <row r="17" spans="1:5" ht="48" customHeight="1" x14ac:dyDescent="0.2">
      <c r="A17" s="47">
        <v>12</v>
      </c>
      <c r="B17" s="48" t="s">
        <v>13</v>
      </c>
      <c r="C17" s="51"/>
      <c r="D17" s="49" t="s">
        <v>1</v>
      </c>
      <c r="E17" s="3">
        <v>1960.24</v>
      </c>
    </row>
    <row r="18" spans="1:5" ht="60.75" customHeight="1" x14ac:dyDescent="0.2">
      <c r="A18" s="53">
        <v>13</v>
      </c>
      <c r="B18" s="54" t="s">
        <v>17</v>
      </c>
      <c r="C18" s="51"/>
      <c r="D18" s="49" t="s">
        <v>1</v>
      </c>
      <c r="E18" s="3">
        <v>0.01</v>
      </c>
    </row>
    <row r="19" spans="1:5" ht="51" customHeight="1" x14ac:dyDescent="0.2">
      <c r="A19" s="47">
        <v>14</v>
      </c>
      <c r="B19" s="48" t="s">
        <v>25</v>
      </c>
      <c r="C19" s="55"/>
      <c r="D19" s="49" t="s">
        <v>1</v>
      </c>
      <c r="E19" s="52">
        <f>E16+E17+E18</f>
        <v>3262.09</v>
      </c>
    </row>
    <row r="20" spans="1:5" x14ac:dyDescent="0.2">
      <c r="B20" s="56"/>
    </row>
    <row r="21" spans="1:5" x14ac:dyDescent="0.2">
      <c r="B21" s="57"/>
      <c r="C21" s="58"/>
      <c r="D21" s="58"/>
      <c r="E21" s="58"/>
    </row>
    <row r="22" spans="1:5" ht="29.25" customHeight="1" x14ac:dyDescent="0.2">
      <c r="B22" s="57"/>
      <c r="C22" s="58"/>
      <c r="D22" s="58"/>
      <c r="E22" s="58"/>
    </row>
    <row r="23" spans="1:5" ht="26.25" customHeight="1" x14ac:dyDescent="0.2">
      <c r="B23" s="57"/>
      <c r="C23" s="58"/>
      <c r="D23" s="58"/>
      <c r="E23" s="58"/>
    </row>
    <row r="24" spans="1:5" ht="15.75" customHeight="1" x14ac:dyDescent="0.2">
      <c r="B24" s="57"/>
      <c r="C24" s="58"/>
      <c r="D24" s="58"/>
      <c r="E24" s="58"/>
    </row>
    <row r="25" spans="1:5" ht="12.75" customHeight="1" x14ac:dyDescent="0.2">
      <c r="B25" s="57"/>
      <c r="C25" s="58"/>
      <c r="D25" s="58"/>
      <c r="E25" s="58"/>
    </row>
    <row r="26" spans="1:5" ht="27" customHeight="1" x14ac:dyDescent="0.2">
      <c r="B26" s="57"/>
      <c r="C26" s="58"/>
      <c r="D26" s="58"/>
      <c r="E26" s="58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M64"/>
  <sheetViews>
    <sheetView view="pageBreakPreview" topLeftCell="A55" zoomScaleNormal="100" zoomScaleSheetLayoutView="100" workbookViewId="0">
      <selection sqref="A1:XFD1048576"/>
    </sheetView>
  </sheetViews>
  <sheetFormatPr defaultRowHeight="15" x14ac:dyDescent="0.25"/>
  <cols>
    <col min="1" max="1" width="4.5703125" style="8" customWidth="1"/>
    <col min="2" max="2" width="46.42578125" style="8" customWidth="1"/>
    <col min="3" max="3" width="18" style="8" customWidth="1"/>
    <col min="4" max="4" width="10.5703125" style="8" customWidth="1"/>
    <col min="5" max="5" width="15.85546875" style="8" customWidth="1"/>
    <col min="6" max="6" width="14.85546875" style="6" bestFit="1" customWidth="1"/>
    <col min="7" max="13" width="9.140625" style="7"/>
    <col min="14" max="16384" width="9.140625" style="8"/>
  </cols>
  <sheetData>
    <row r="1" spans="1:6" ht="103.5" customHeight="1" x14ac:dyDescent="0.25">
      <c r="A1" s="4" t="s">
        <v>29</v>
      </c>
      <c r="B1" s="5"/>
      <c r="C1" s="5"/>
      <c r="D1" s="5"/>
      <c r="E1" s="5"/>
    </row>
    <row r="2" spans="1:6" ht="18" x14ac:dyDescent="0.25">
      <c r="A2" s="9"/>
      <c r="E2" s="10"/>
    </row>
    <row r="3" spans="1:6" ht="20.25" x14ac:dyDescent="0.3">
      <c r="A3" s="9"/>
      <c r="B3" s="11"/>
      <c r="D3" s="12"/>
      <c r="E3" s="13"/>
    </row>
    <row r="4" spans="1:6" ht="25.5" x14ac:dyDescent="0.25">
      <c r="A4" s="14" t="s">
        <v>14</v>
      </c>
      <c r="B4" s="14" t="s">
        <v>4</v>
      </c>
      <c r="C4" s="15" t="s">
        <v>18</v>
      </c>
      <c r="D4" s="15" t="s">
        <v>0</v>
      </c>
      <c r="E4" s="14" t="s">
        <v>5</v>
      </c>
    </row>
    <row r="5" spans="1:6" x14ac:dyDescent="0.25">
      <c r="A5" s="16">
        <v>1</v>
      </c>
      <c r="B5" s="16">
        <v>2</v>
      </c>
      <c r="C5" s="16">
        <v>3</v>
      </c>
      <c r="D5" s="16">
        <v>4</v>
      </c>
      <c r="E5" s="16">
        <v>5</v>
      </c>
    </row>
    <row r="6" spans="1:6" ht="48" x14ac:dyDescent="0.25">
      <c r="A6" s="17">
        <v>1</v>
      </c>
      <c r="B6" s="18" t="s">
        <v>30</v>
      </c>
      <c r="C6" s="19"/>
      <c r="D6" s="20" t="s">
        <v>1</v>
      </c>
      <c r="E6" s="21">
        <v>2046.42</v>
      </c>
    </row>
    <row r="7" spans="1:6" ht="87.75" x14ac:dyDescent="3.5">
      <c r="A7" s="17">
        <v>2</v>
      </c>
      <c r="B7" s="18" t="s">
        <v>31</v>
      </c>
      <c r="C7" s="22"/>
      <c r="D7" s="23" t="s">
        <v>2</v>
      </c>
      <c r="E7" s="24">
        <v>309420.37800000003</v>
      </c>
      <c r="F7" s="25"/>
    </row>
    <row r="8" spans="1:6" ht="36" x14ac:dyDescent="0.25">
      <c r="A8" s="17">
        <v>3</v>
      </c>
      <c r="B8" s="18" t="s">
        <v>32</v>
      </c>
      <c r="C8" s="26"/>
      <c r="D8" s="20" t="s">
        <v>1</v>
      </c>
      <c r="E8" s="27">
        <v>2046.42</v>
      </c>
    </row>
    <row r="9" spans="1:6" ht="48" x14ac:dyDescent="0.25">
      <c r="A9" s="17">
        <v>4</v>
      </c>
      <c r="B9" s="18" t="s">
        <v>33</v>
      </c>
      <c r="C9" s="19"/>
      <c r="D9" s="20" t="s">
        <v>1</v>
      </c>
      <c r="E9" s="21">
        <v>2264.4499999999998</v>
      </c>
    </row>
    <row r="10" spans="1:6" ht="87.75" x14ac:dyDescent="3.5">
      <c r="A10" s="17">
        <v>5</v>
      </c>
      <c r="B10" s="18" t="s">
        <v>34</v>
      </c>
      <c r="C10" s="22"/>
      <c r="D10" s="23" t="s">
        <v>2</v>
      </c>
      <c r="E10" s="24">
        <v>348908.60600000003</v>
      </c>
      <c r="F10" s="25"/>
    </row>
    <row r="11" spans="1:6" ht="36" x14ac:dyDescent="0.25">
      <c r="A11" s="17">
        <v>6</v>
      </c>
      <c r="B11" s="18" t="s">
        <v>35</v>
      </c>
      <c r="C11" s="26"/>
      <c r="D11" s="20" t="s">
        <v>1</v>
      </c>
      <c r="E11" s="27">
        <v>2264.4499999999998</v>
      </c>
    </row>
    <row r="12" spans="1:6" ht="48" x14ac:dyDescent="0.25">
      <c r="A12" s="17">
        <v>7</v>
      </c>
      <c r="B12" s="18" t="s">
        <v>36</v>
      </c>
      <c r="C12" s="19"/>
      <c r="D12" s="20" t="s">
        <v>1</v>
      </c>
      <c r="E12" s="21">
        <v>2179.4299999999998</v>
      </c>
    </row>
    <row r="13" spans="1:6" ht="87.75" x14ac:dyDescent="3.5">
      <c r="A13" s="17">
        <v>8</v>
      </c>
      <c r="B13" s="18" t="s">
        <v>37</v>
      </c>
      <c r="C13" s="22"/>
      <c r="D13" s="23" t="s">
        <v>2</v>
      </c>
      <c r="E13" s="24">
        <v>437057.05200000003</v>
      </c>
      <c r="F13" s="25"/>
    </row>
    <row r="14" spans="1:6" ht="36" x14ac:dyDescent="0.25">
      <c r="A14" s="17">
        <v>9</v>
      </c>
      <c r="B14" s="18" t="s">
        <v>38</v>
      </c>
      <c r="C14" s="26"/>
      <c r="D14" s="20" t="s">
        <v>1</v>
      </c>
      <c r="E14" s="27">
        <v>2179.4299999999998</v>
      </c>
    </row>
    <row r="15" spans="1:6" ht="48" x14ac:dyDescent="0.25">
      <c r="A15" s="17">
        <v>10</v>
      </c>
      <c r="B15" s="18" t="s">
        <v>39</v>
      </c>
      <c r="C15" s="19"/>
      <c r="D15" s="20" t="s">
        <v>1</v>
      </c>
      <c r="E15" s="21">
        <v>2318.12</v>
      </c>
    </row>
    <row r="16" spans="1:6" ht="87.75" x14ac:dyDescent="3.5">
      <c r="A16" s="17">
        <v>11</v>
      </c>
      <c r="B16" s="18" t="s">
        <v>40</v>
      </c>
      <c r="C16" s="22"/>
      <c r="D16" s="23" t="s">
        <v>2</v>
      </c>
      <c r="E16" s="24">
        <v>484969.864</v>
      </c>
      <c r="F16" s="25"/>
    </row>
    <row r="17" spans="1:6" ht="36" x14ac:dyDescent="0.25">
      <c r="A17" s="17">
        <v>12</v>
      </c>
      <c r="B17" s="18" t="s">
        <v>41</v>
      </c>
      <c r="C17" s="26"/>
      <c r="D17" s="20" t="s">
        <v>1</v>
      </c>
      <c r="E17" s="27">
        <v>2318.12</v>
      </c>
    </row>
    <row r="18" spans="1:6" ht="48" x14ac:dyDescent="0.25">
      <c r="A18" s="17">
        <v>13</v>
      </c>
      <c r="B18" s="18" t="s">
        <v>42</v>
      </c>
      <c r="C18" s="19"/>
      <c r="D18" s="20" t="s">
        <v>1</v>
      </c>
      <c r="E18" s="21">
        <v>2221.87</v>
      </c>
    </row>
    <row r="19" spans="1:6" ht="87.75" x14ac:dyDescent="3.5">
      <c r="A19" s="17">
        <v>14</v>
      </c>
      <c r="B19" s="18" t="s">
        <v>43</v>
      </c>
      <c r="C19" s="22"/>
      <c r="D19" s="23" t="s">
        <v>2</v>
      </c>
      <c r="E19" s="24">
        <v>594740.12699999998</v>
      </c>
      <c r="F19" s="25"/>
    </row>
    <row r="20" spans="1:6" ht="36" x14ac:dyDescent="0.25">
      <c r="A20" s="17">
        <v>15</v>
      </c>
      <c r="B20" s="18" t="s">
        <v>44</v>
      </c>
      <c r="C20" s="26"/>
      <c r="D20" s="20" t="s">
        <v>1</v>
      </c>
      <c r="E20" s="27">
        <v>2221.87</v>
      </c>
    </row>
    <row r="21" spans="1:6" ht="48" x14ac:dyDescent="0.25">
      <c r="A21" s="17">
        <v>16</v>
      </c>
      <c r="B21" s="18" t="s">
        <v>45</v>
      </c>
      <c r="C21" s="19"/>
      <c r="D21" s="20" t="s">
        <v>1</v>
      </c>
      <c r="E21" s="21">
        <v>2247.31</v>
      </c>
    </row>
    <row r="22" spans="1:6" ht="87.75" x14ac:dyDescent="3.5">
      <c r="A22" s="17">
        <v>17</v>
      </c>
      <c r="B22" s="18" t="s">
        <v>46</v>
      </c>
      <c r="C22" s="22"/>
      <c r="D22" s="23" t="s">
        <v>2</v>
      </c>
      <c r="E22" s="28">
        <v>548178.853</v>
      </c>
      <c r="F22" s="25"/>
    </row>
    <row r="23" spans="1:6" ht="36" x14ac:dyDescent="0.25">
      <c r="A23" s="17">
        <v>18</v>
      </c>
      <c r="B23" s="18" t="s">
        <v>47</v>
      </c>
      <c r="C23" s="26"/>
      <c r="D23" s="20" t="s">
        <v>1</v>
      </c>
      <c r="E23" s="21">
        <v>2247.31</v>
      </c>
    </row>
    <row r="24" spans="1:6" ht="48" x14ac:dyDescent="0.25">
      <c r="A24" s="17">
        <v>19</v>
      </c>
      <c r="B24" s="18" t="s">
        <v>48</v>
      </c>
      <c r="C24" s="19"/>
      <c r="D24" s="20" t="s">
        <v>1</v>
      </c>
      <c r="E24" s="21">
        <v>2670.5</v>
      </c>
    </row>
    <row r="25" spans="1:6" ht="87.75" x14ac:dyDescent="3.5">
      <c r="A25" s="17">
        <v>20</v>
      </c>
      <c r="B25" s="18" t="s">
        <v>49</v>
      </c>
      <c r="C25" s="22"/>
      <c r="D25" s="23" t="s">
        <v>2</v>
      </c>
      <c r="E25" s="28">
        <v>465184.033</v>
      </c>
      <c r="F25" s="25"/>
    </row>
    <row r="26" spans="1:6" ht="36" x14ac:dyDescent="0.25">
      <c r="A26" s="17">
        <v>21</v>
      </c>
      <c r="B26" s="18" t="s">
        <v>50</v>
      </c>
      <c r="C26" s="26"/>
      <c r="D26" s="20" t="s">
        <v>1</v>
      </c>
      <c r="E26" s="21">
        <v>2670.49</v>
      </c>
    </row>
    <row r="27" spans="1:6" ht="48" x14ac:dyDescent="0.25">
      <c r="A27" s="17">
        <v>22</v>
      </c>
      <c r="B27" s="18" t="s">
        <v>51</v>
      </c>
      <c r="C27" s="19"/>
      <c r="D27" s="20" t="s">
        <v>1</v>
      </c>
      <c r="E27" s="21">
        <v>2372.35</v>
      </c>
    </row>
    <row r="28" spans="1:6" ht="87.75" x14ac:dyDescent="3.5">
      <c r="A28" s="17">
        <v>23</v>
      </c>
      <c r="B28" s="18" t="s">
        <v>52</v>
      </c>
      <c r="C28" s="22"/>
      <c r="D28" s="23" t="s">
        <v>2</v>
      </c>
      <c r="E28" s="28">
        <v>475524.60100000002</v>
      </c>
      <c r="F28" s="25"/>
    </row>
    <row r="29" spans="1:6" ht="36" x14ac:dyDescent="0.25">
      <c r="A29" s="17">
        <v>24</v>
      </c>
      <c r="B29" s="18" t="s">
        <v>53</v>
      </c>
      <c r="C29" s="26"/>
      <c r="D29" s="20" t="s">
        <v>1</v>
      </c>
      <c r="E29" s="21">
        <v>2372.35</v>
      </c>
    </row>
    <row r="30" spans="1:6" ht="48" x14ac:dyDescent="0.25">
      <c r="A30" s="17">
        <v>25</v>
      </c>
      <c r="B30" s="18" t="s">
        <v>54</v>
      </c>
      <c r="C30" s="19"/>
      <c r="D30" s="20" t="s">
        <v>1</v>
      </c>
      <c r="E30" s="21">
        <v>2376.14</v>
      </c>
    </row>
    <row r="31" spans="1:6" ht="87.75" x14ac:dyDescent="3.5">
      <c r="A31" s="17">
        <v>26</v>
      </c>
      <c r="B31" s="18" t="s">
        <v>55</v>
      </c>
      <c r="C31" s="22"/>
      <c r="D31" s="23" t="s">
        <v>2</v>
      </c>
      <c r="E31" s="28">
        <v>415498.51799999998</v>
      </c>
      <c r="F31" s="25"/>
    </row>
    <row r="32" spans="1:6" ht="36" x14ac:dyDescent="0.25">
      <c r="A32" s="17">
        <v>27</v>
      </c>
      <c r="B32" s="18" t="s">
        <v>56</v>
      </c>
      <c r="C32" s="26"/>
      <c r="D32" s="20" t="s">
        <v>1</v>
      </c>
      <c r="E32" s="21">
        <v>2376.14</v>
      </c>
    </row>
    <row r="33" spans="1:6" ht="48" x14ac:dyDescent="0.25">
      <c r="A33" s="17">
        <v>28</v>
      </c>
      <c r="B33" s="18" t="s">
        <v>57</v>
      </c>
      <c r="C33" s="19"/>
      <c r="D33" s="20" t="s">
        <v>1</v>
      </c>
      <c r="E33" s="21">
        <v>2266.09</v>
      </c>
    </row>
    <row r="34" spans="1:6" ht="87.75" x14ac:dyDescent="3.5">
      <c r="A34" s="17">
        <v>29</v>
      </c>
      <c r="B34" s="18" t="s">
        <v>58</v>
      </c>
      <c r="C34" s="22"/>
      <c r="D34" s="23" t="s">
        <v>2</v>
      </c>
      <c r="E34" s="28">
        <v>352877.50799999997</v>
      </c>
      <c r="F34" s="25"/>
    </row>
    <row r="35" spans="1:6" ht="36" x14ac:dyDescent="0.25">
      <c r="A35" s="17">
        <v>30</v>
      </c>
      <c r="B35" s="18" t="s">
        <v>59</v>
      </c>
      <c r="C35" s="26"/>
      <c r="D35" s="20" t="s">
        <v>1</v>
      </c>
      <c r="E35" s="21">
        <v>2266.09</v>
      </c>
    </row>
    <row r="36" spans="1:6" ht="48" x14ac:dyDescent="0.25">
      <c r="A36" s="17">
        <v>31</v>
      </c>
      <c r="B36" s="18" t="s">
        <v>60</v>
      </c>
      <c r="C36" s="19"/>
      <c r="D36" s="20" t="s">
        <v>1</v>
      </c>
      <c r="E36" s="21">
        <v>2058.86</v>
      </c>
    </row>
    <row r="37" spans="1:6" ht="87.75" x14ac:dyDescent="3.5">
      <c r="A37" s="17">
        <v>32</v>
      </c>
      <c r="B37" s="18" t="s">
        <v>61</v>
      </c>
      <c r="C37" s="22"/>
      <c r="D37" s="23" t="s">
        <v>2</v>
      </c>
      <c r="E37" s="28">
        <v>256801.86</v>
      </c>
      <c r="F37" s="25"/>
    </row>
    <row r="38" spans="1:6" ht="36" x14ac:dyDescent="0.25">
      <c r="A38" s="17">
        <v>33</v>
      </c>
      <c r="B38" s="18" t="s">
        <v>62</v>
      </c>
      <c r="C38" s="26"/>
      <c r="D38" s="20" t="s">
        <v>1</v>
      </c>
      <c r="E38" s="21">
        <v>2058.86</v>
      </c>
    </row>
    <row r="39" spans="1:6" ht="48" x14ac:dyDescent="0.25">
      <c r="A39" s="17">
        <v>34</v>
      </c>
      <c r="B39" s="18" t="s">
        <v>63</v>
      </c>
      <c r="C39" s="19"/>
      <c r="D39" s="20" t="s">
        <v>1</v>
      </c>
      <c r="E39" s="21">
        <v>1996.29</v>
      </c>
    </row>
    <row r="40" spans="1:6" ht="87.75" x14ac:dyDescent="3.5">
      <c r="A40" s="17">
        <v>35</v>
      </c>
      <c r="B40" s="18" t="s">
        <v>64</v>
      </c>
      <c r="C40" s="22"/>
      <c r="D40" s="23" t="s">
        <v>2</v>
      </c>
      <c r="E40" s="28">
        <v>284702.67700000003</v>
      </c>
      <c r="F40" s="25"/>
    </row>
    <row r="41" spans="1:6" ht="36" x14ac:dyDescent="0.25">
      <c r="A41" s="17">
        <v>36</v>
      </c>
      <c r="B41" s="18" t="s">
        <v>65</v>
      </c>
      <c r="C41" s="26"/>
      <c r="D41" s="20" t="s">
        <v>1</v>
      </c>
      <c r="E41" s="21">
        <v>1996.29</v>
      </c>
    </row>
    <row r="42" spans="1:6" ht="48" x14ac:dyDescent="0.25">
      <c r="A42" s="17">
        <v>37</v>
      </c>
      <c r="B42" s="18" t="s">
        <v>66</v>
      </c>
      <c r="C42" s="19"/>
      <c r="D42" s="20" t="s">
        <v>1</v>
      </c>
      <c r="E42" s="21">
        <v>1957.02</v>
      </c>
    </row>
    <row r="43" spans="1:6" ht="87.75" x14ac:dyDescent="3.5">
      <c r="A43" s="17">
        <v>38</v>
      </c>
      <c r="B43" s="18" t="s">
        <v>67</v>
      </c>
      <c r="C43" s="22"/>
      <c r="D43" s="23" t="s">
        <v>2</v>
      </c>
      <c r="E43" s="28">
        <v>418118.53700000001</v>
      </c>
      <c r="F43" s="25"/>
    </row>
    <row r="44" spans="1:6" ht="36" x14ac:dyDescent="0.25">
      <c r="A44" s="17">
        <v>39</v>
      </c>
      <c r="B44" s="18" t="s">
        <v>68</v>
      </c>
      <c r="C44" s="26"/>
      <c r="D44" s="20" t="s">
        <v>1</v>
      </c>
      <c r="E44" s="21">
        <v>1957.02</v>
      </c>
    </row>
    <row r="45" spans="1:6" ht="48" x14ac:dyDescent="0.25">
      <c r="A45" s="17">
        <v>40</v>
      </c>
      <c r="B45" s="18" t="s">
        <v>69</v>
      </c>
      <c r="C45" s="19"/>
      <c r="D45" s="20" t="s">
        <v>1</v>
      </c>
      <c r="E45" s="21">
        <v>2278.08</v>
      </c>
    </row>
    <row r="46" spans="1:6" ht="87.75" x14ac:dyDescent="3.5">
      <c r="A46" s="17">
        <v>41</v>
      </c>
      <c r="B46" s="18" t="s">
        <v>70</v>
      </c>
      <c r="C46" s="22"/>
      <c r="D46" s="23" t="s">
        <v>2</v>
      </c>
      <c r="E46" s="28">
        <v>493734.47100000002</v>
      </c>
      <c r="F46" s="25"/>
    </row>
    <row r="47" spans="1:6" ht="36" x14ac:dyDescent="0.25">
      <c r="A47" s="17">
        <v>42</v>
      </c>
      <c r="B47" s="18" t="s">
        <v>71</v>
      </c>
      <c r="C47" s="26"/>
      <c r="D47" s="20" t="s">
        <v>1</v>
      </c>
      <c r="E47" s="21">
        <v>2278.08</v>
      </c>
    </row>
    <row r="48" spans="1:6" ht="48" x14ac:dyDescent="0.25">
      <c r="A48" s="17">
        <v>43</v>
      </c>
      <c r="B48" s="18" t="s">
        <v>72</v>
      </c>
      <c r="C48" s="19"/>
      <c r="D48" s="20" t="s">
        <v>1</v>
      </c>
      <c r="E48" s="21">
        <v>2269.75</v>
      </c>
    </row>
    <row r="49" spans="1:6" ht="87.75" x14ac:dyDescent="3.5">
      <c r="A49" s="17">
        <v>44</v>
      </c>
      <c r="B49" s="18" t="s">
        <v>73</v>
      </c>
      <c r="C49" s="22"/>
      <c r="D49" s="23" t="s">
        <v>2</v>
      </c>
      <c r="E49" s="28">
        <v>609645.29799999995</v>
      </c>
      <c r="F49" s="25"/>
    </row>
    <row r="50" spans="1:6" ht="36" x14ac:dyDescent="0.25">
      <c r="A50" s="17">
        <v>45</v>
      </c>
      <c r="B50" s="18" t="s">
        <v>74</v>
      </c>
      <c r="C50" s="26"/>
      <c r="D50" s="20" t="s">
        <v>1</v>
      </c>
      <c r="E50" s="21">
        <v>2269.75</v>
      </c>
    </row>
    <row r="51" spans="1:6" ht="48" x14ac:dyDescent="0.25">
      <c r="A51" s="17">
        <v>46</v>
      </c>
      <c r="B51" s="18" t="s">
        <v>75</v>
      </c>
      <c r="C51" s="19"/>
      <c r="D51" s="20" t="s">
        <v>1</v>
      </c>
      <c r="E51" s="21">
        <v>2360.83</v>
      </c>
    </row>
    <row r="52" spans="1:6" ht="87.75" x14ac:dyDescent="3.5">
      <c r="A52" s="17">
        <v>47</v>
      </c>
      <c r="B52" s="18" t="s">
        <v>76</v>
      </c>
      <c r="C52" s="22"/>
      <c r="D52" s="23" t="s">
        <v>2</v>
      </c>
      <c r="E52" s="28">
        <v>557934.36</v>
      </c>
      <c r="F52" s="25"/>
    </row>
    <row r="53" spans="1:6" ht="36" x14ac:dyDescent="0.25">
      <c r="A53" s="17">
        <v>48</v>
      </c>
      <c r="B53" s="18" t="s">
        <v>77</v>
      </c>
      <c r="C53" s="26"/>
      <c r="D53" s="20" t="s">
        <v>1</v>
      </c>
      <c r="E53" s="21">
        <v>2360.83</v>
      </c>
    </row>
    <row r="54" spans="1:6" ht="48" x14ac:dyDescent="0.25">
      <c r="A54" s="17">
        <v>49</v>
      </c>
      <c r="B54" s="18" t="s">
        <v>78</v>
      </c>
      <c r="C54" s="19"/>
      <c r="D54" s="20" t="s">
        <v>1</v>
      </c>
      <c r="E54" s="21">
        <v>2500.63</v>
      </c>
    </row>
    <row r="55" spans="1:6" ht="87.75" x14ac:dyDescent="3.5">
      <c r="A55" s="17">
        <v>50</v>
      </c>
      <c r="B55" s="18" t="s">
        <v>79</v>
      </c>
      <c r="C55" s="22"/>
      <c r="D55" s="23" t="s">
        <v>2</v>
      </c>
      <c r="E55" s="28">
        <v>531464.55900000001</v>
      </c>
      <c r="F55" s="25"/>
    </row>
    <row r="56" spans="1:6" ht="36" x14ac:dyDescent="0.25">
      <c r="A56" s="17">
        <v>51</v>
      </c>
      <c r="B56" s="18" t="s">
        <v>80</v>
      </c>
      <c r="C56" s="26"/>
      <c r="D56" s="20" t="s">
        <v>1</v>
      </c>
      <c r="E56" s="21">
        <v>2500.63</v>
      </c>
    </row>
    <row r="57" spans="1:6" ht="48" x14ac:dyDescent="0.25">
      <c r="A57" s="17">
        <v>52</v>
      </c>
      <c r="B57" s="18" t="s">
        <v>81</v>
      </c>
      <c r="C57" s="19"/>
      <c r="D57" s="20" t="s">
        <v>1</v>
      </c>
      <c r="E57" s="21">
        <v>2285.38</v>
      </c>
    </row>
    <row r="58" spans="1:6" ht="87.75" x14ac:dyDescent="3.5">
      <c r="A58" s="17">
        <v>53</v>
      </c>
      <c r="B58" s="18" t="s">
        <v>82</v>
      </c>
      <c r="C58" s="22"/>
      <c r="D58" s="23" t="s">
        <v>2</v>
      </c>
      <c r="E58" s="28">
        <v>493749.37699999998</v>
      </c>
      <c r="F58" s="25"/>
    </row>
    <row r="59" spans="1:6" ht="36" x14ac:dyDescent="0.25">
      <c r="A59" s="17">
        <v>54</v>
      </c>
      <c r="B59" s="18" t="s">
        <v>83</v>
      </c>
      <c r="C59" s="26"/>
      <c r="D59" s="20" t="s">
        <v>1</v>
      </c>
      <c r="E59" s="21">
        <v>2285.38</v>
      </c>
    </row>
    <row r="60" spans="1:6" ht="48" x14ac:dyDescent="0.25">
      <c r="A60" s="17">
        <v>55</v>
      </c>
      <c r="B60" s="18" t="s">
        <v>84</v>
      </c>
      <c r="C60" s="19"/>
      <c r="D60" s="23" t="s">
        <v>2</v>
      </c>
      <c r="E60" s="28">
        <v>319973.647</v>
      </c>
    </row>
    <row r="61" spans="1:6" ht="48" x14ac:dyDescent="0.25">
      <c r="A61" s="17">
        <v>56</v>
      </c>
      <c r="B61" s="18" t="s">
        <v>23</v>
      </c>
      <c r="C61" s="19"/>
      <c r="D61" s="20" t="s">
        <v>1</v>
      </c>
      <c r="E61" s="27">
        <f>((E6-E8)*E7+(E9-E11)*E10+(E12-E14)*E13+(E15-E17)*E16+(E18-E20)*E19+(E21-E23)*E22+(E24-E26)*E25+(E27-E29)*E28+(E30-E32)*E31+(E33-E35)*E34+(E36-E38)*E37+(E39-E41)*E40+(E42-E44)*E43+(E45-E47)*E46+(E48-E50)*E49+(E51-E53)*E52+(E54-E56)*E55+(E57-E59)*E58)/E60</f>
        <v>0.01</v>
      </c>
    </row>
    <row r="62" spans="1:6" ht="39.75" customHeight="1" x14ac:dyDescent="0.25">
      <c r="A62" s="17">
        <v>57</v>
      </c>
      <c r="B62" s="18"/>
      <c r="C62" s="19"/>
      <c r="D62" s="20" t="s">
        <v>1</v>
      </c>
      <c r="E62" s="28">
        <f>0.1*3262.08</f>
        <v>326.20800000000003</v>
      </c>
    </row>
    <row r="63" spans="1:6" ht="96" x14ac:dyDescent="0.25">
      <c r="A63" s="17">
        <v>58</v>
      </c>
      <c r="B63" s="18" t="s">
        <v>85</v>
      </c>
      <c r="C63" s="19"/>
      <c r="D63" s="20" t="s">
        <v>1</v>
      </c>
      <c r="E63" s="21">
        <f>MIN(E61,E62)</f>
        <v>0.01</v>
      </c>
    </row>
    <row r="64" spans="1:6" x14ac:dyDescent="0.25">
      <c r="B64" s="29"/>
      <c r="C64" s="30"/>
      <c r="D64" s="30"/>
      <c r="E64" s="30"/>
    </row>
  </sheetData>
  <mergeCells count="1">
    <mergeCell ref="A1:E1"/>
  </mergeCells>
  <pageMargins left="0.7" right="0.7" top="0.75" bottom="0.75" header="0.3" footer="0.3"/>
  <pageSetup paperSize="9" scale="92" orientation="portrait" r:id="rId1"/>
  <colBreaks count="1" manualBreakCount="1">
    <brk id="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08.2025</vt:lpstr>
      <vt:lpstr>08.22-07.23, 10.23-03.24</vt:lpstr>
      <vt:lpstr>'08.2025'!Область_печати</vt:lpstr>
      <vt:lpstr>'08.22-07.23, 10.23-03.24'!Область_печати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2025-09-13T07:06:02Z</dcterms:modified>
</cp:coreProperties>
</file>