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коэффициента оплаты мощности для 1 ценовой\"/>
    </mc:Choice>
  </mc:AlternateContent>
  <bookViews>
    <workbookView xWindow="0" yWindow="0" windowWidth="28800" windowHeight="12030" tabRatio="725" activeTab="1"/>
  </bookViews>
  <sheets>
    <sheet name="12.2025" sheetId="2" r:id="rId1"/>
    <sheet name="08.25-10.25" sheetId="48" r:id="rId2"/>
  </sheets>
  <definedNames>
    <definedName name="_xlnm.Print_Area" localSheetId="1">'08.25-10.25'!$A$1:$E$18</definedName>
    <definedName name="_xlnm.Print_Area" localSheetId="0">'12.2025'!$A$1:$E$25</definedName>
  </definedNames>
  <calcPr calcId="162913" fullPrecision="0"/>
</workbook>
</file>

<file path=xl/calcChain.xml><?xml version="1.0" encoding="utf-8"?>
<calcChain xmlns="http://schemas.openxmlformats.org/spreadsheetml/2006/main">
  <c r="E17" i="48" l="1"/>
  <c r="E16" i="48" l="1"/>
  <c r="E19" i="2" l="1"/>
  <c r="E21" i="2" s="1"/>
  <c r="E24" i="2" s="1"/>
  <c r="E18" i="48" l="1"/>
</calcChain>
</file>

<file path=xl/comments1.xml><?xml version="1.0" encoding="utf-8"?>
<comments xmlns="http://schemas.openxmlformats.org/spreadsheetml/2006/main">
  <authors>
    <author>Лазарева Наталья Евгеньевна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  <charset val="204"/>
          </rPr>
          <t>Лазарева Наталья Евгеньевна:</t>
        </r>
        <r>
          <rPr>
            <sz val="9"/>
            <color indexed="81"/>
            <rFont val="Tahoma"/>
            <family val="2"/>
            <charset val="204"/>
          </rPr>
          <t xml:space="preserve">
по данным декабря 2025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Лазарева Наталья Евгеньевна:</t>
        </r>
        <r>
          <rPr>
            <sz val="9"/>
            <color indexed="81"/>
            <rFont val="Tahoma"/>
            <family val="2"/>
            <charset val="204"/>
          </rPr>
          <t xml:space="preserve">
по данным декабря 2025
</t>
        </r>
      </text>
    </comment>
  </commentList>
</comments>
</file>

<file path=xl/connections.xml><?xml version="1.0" encoding="utf-8"?>
<connections xmlns="http://schemas.openxmlformats.org/spreadsheetml/2006/main">
  <connection id="1" name="Подключение1" type="7" refreshedVersion="6" saveData="1"/>
</connections>
</file>

<file path=xl/sharedStrings.xml><?xml version="1.0" encoding="utf-8"?>
<sst xmlns="http://schemas.openxmlformats.org/spreadsheetml/2006/main" count="73" uniqueCount="46">
  <si>
    <t>единица измерения</t>
  </si>
  <si>
    <t>руб/МВт.ч</t>
  </si>
  <si>
    <t>МВт.ч</t>
  </si>
  <si>
    <t>МВт</t>
  </si>
  <si>
    <t>наименование</t>
  </si>
  <si>
    <t>значение</t>
  </si>
  <si>
    <t>Мощность, соответствующая покупке э/энергии на розничном рынке</t>
  </si>
  <si>
    <t>Объём покупки электроэнергии на розничном рынке</t>
  </si>
  <si>
    <t>Объём э/энергии, потреблённой потребителями, производящими расчёты по второй-шестой ценовым категориям</t>
  </si>
  <si>
    <t>Мощность, потреблённая потребителями, производящими расчёты по второй-шестой ценовым категориям</t>
  </si>
  <si>
    <t>УТВЕРЖДАЮ</t>
  </si>
  <si>
    <t>Расчёт коэффициента оплаты мощности  для первой ценовой категории</t>
  </si>
  <si>
    <t>руб/МВт</t>
  </si>
  <si>
    <t xml:space="preserve">Средневзвешенная нерегулируемая цена на мощность на оптовом рынке 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</si>
  <si>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</si>
  <si>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№ п/п</t>
  </si>
  <si>
    <t>Произведение средневзвешенной нерегулируемой цены на мощность на оптовом рынке и коэффициента оплаты мощности потребителями, производящими расчеты по первой ценовой категории 11=9*10</t>
  </si>
  <si>
    <t>1/ч</t>
  </si>
  <si>
    <t xml:space="preserve">Величина изменения средневзвешенной нерегулируемой цены на электрическую энергию(мощность) за расчётный период связанная с учетом данных за предыдущие расчетные периоды в случаях, предусмотренных Основными положениями функционирования розничных рынков электрической энергии
</t>
  </si>
  <si>
    <t>Исполнительный директор</t>
  </si>
  <si>
    <t>условное обозначение</t>
  </si>
  <si>
    <t xml:space="preserve">Объём покупки электроэнерги на оптовом рынке </t>
  </si>
  <si>
    <t>Фактическое  пиковое потребление ПАО "Красноярскэнергосбыт" на оптовом рынке</t>
  </si>
  <si>
    <t>Мощность, потребляемая населением и приравненными к нему потребителями, равная установленным для ПАО "Красноярскэнергосбыт" значениям в сводном прогнозном балансе производства и поставок электроэнергии(мощности) в рамках ЕЭС России по субъектам РФ</t>
  </si>
  <si>
    <t>Объём потребления э/энергии населением и приравненными к нему потребителями, равный установленным для ПАО "Красноярскэнергосбыт" значениям в сводном прогнозном балансе производства и поставок э/энергии(мощности) в рамках ЕЭС России по субъектам РФ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</si>
  <si>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</si>
  <si>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Коэффициент оплаты мощности потребителями (покупателями), осуществляющими расчеты по первой ценовой категории 9=MAX{[1+2-(3+4)];0}/[5+6-(7+8)]</t>
  </si>
  <si>
    <t>Cредневзвешенная нерегулируемая цена на  электрическую энергию (мощность), используемая для расчета предельного уровня нерегулируемых цен для первой ценовой категории 14=11+12+13</t>
  </si>
  <si>
    <t xml:space="preserve">Протокол </t>
  </si>
  <si>
    <t>"_____"______________2025 г.</t>
  </si>
  <si>
    <t>_____________  Ю.В. Смирнова</t>
  </si>
  <si>
    <t>2025 года</t>
  </si>
  <si>
    <t>декабрь</t>
  </si>
  <si>
    <r>
      <rPr>
        <sz val="20"/>
        <color indexed="8"/>
        <rFont val="Cambria"/>
        <family val="1"/>
        <charset val="204"/>
      </rPr>
      <t>(</t>
    </r>
    <r>
      <rPr>
        <vertAlign val="superscript"/>
        <sz val="20"/>
        <color indexed="8"/>
        <rFont val="Cambria"/>
        <family val="1"/>
        <charset val="204"/>
      </rPr>
      <t xml:space="preserve">  </t>
    </r>
    <r>
      <rPr>
        <sz val="20"/>
        <color indexed="8"/>
        <rFont val="Cambria"/>
        <family val="1"/>
        <charset val="204"/>
      </rPr>
      <t xml:space="preserve">λ </t>
    </r>
    <r>
      <rPr>
        <vertAlign val="subscript"/>
        <sz val="11"/>
        <color indexed="8"/>
        <rFont val="Cambria"/>
        <family val="1"/>
        <charset val="204"/>
      </rPr>
      <t>12-2025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</si>
  <si>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Расчёт величины изменения средневзвешенной нерегулируемой цены на электрическую энергию (мощность) за расчетный период (декабрь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(август-октябрь 2025 г. )</t>
  </si>
  <si>
    <t>Средневзвешенная нерегулируемая цена на электрическую энергию (мощность) за предыдущий расчетный период (август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</si>
  <si>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(август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</si>
  <si>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(август 2025 г.)</t>
  </si>
  <si>
    <t>Средневзвешенная нерегулируемая цена на электрическую энергию (мощность) за предыдущий расчетный период (сентябрь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</si>
  <si>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(сентябрь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</si>
  <si>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2025 г.)</t>
  </si>
  <si>
    <t>Средневзвешенная нерегулируемая цена на электрическую энергию (мощность) за предыдущий расчетный период (октябрь 2025 г.), определяемая с учетом данных, известных в расчетный период</t>
  </si>
  <si>
    <t>Сумма объемов потребления электрической энергии за предыдущий расчетный период (октябрь 2025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</si>
  <si>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2025 г.)</t>
  </si>
  <si>
    <t>Сумма объемов потребления электрической энергии за расчетный период (декабрь 2025 г.) потребителями (покупателями), осуществляющими расчеты по первой ценовой категории</t>
  </si>
  <si>
    <t>ИТОГО величина изменения средневзвешенной нерегулируемой цены на электрическую энергию (мощность) за расчетный период (декабрь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(август - октябрь 2025 г.) - (МИН (5;6))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</si>
</sst>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6" formatCode="#,##0.00000000000000000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mbria"/>
      <family val="1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Cambria"/>
      <family val="1"/>
      <charset val="204"/>
    </font>
    <font>
      <b/>
      <sz val="12"/>
      <name val="Cambria"/>
      <family val="1"/>
      <charset val="204"/>
    </font>
    <font>
      <sz val="11"/>
      <name val="Calibri"/>
      <family val="2"/>
      <charset val="204"/>
      <scheme val="minor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1"/>
      <name val="Cambria Math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3" fillId="2" borderId="0" xfId="0" applyFont="1" applyFill="1" applyAlignment="1">
      <alignment horizontal="right"/>
    </xf>
    <xf numFmtId="0" fontId="13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3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/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164" fontId="14" fillId="2" borderId="2" xfId="0" applyNumberFormat="1" applyFont="1" applyFill="1" applyBorder="1"/>
    <xf numFmtId="166" fontId="5" fillId="2" borderId="2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wrapText="1"/>
    </xf>
    <xf numFmtId="0" fontId="13" fillId="2" borderId="1" xfId="0" applyFont="1" applyFill="1" applyBorder="1"/>
    <xf numFmtId="4" fontId="5" fillId="2" borderId="1" xfId="0" applyNumberFormat="1" applyFont="1" applyFill="1" applyBorder="1"/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top" wrapText="1"/>
    </xf>
    <xf numFmtId="0" fontId="18" fillId="2" borderId="1" xfId="0" applyFont="1" applyFill="1" applyBorder="1"/>
    <xf numFmtId="0" fontId="15" fillId="2" borderId="1" xfId="0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right"/>
    </xf>
    <xf numFmtId="0" fontId="18" fillId="2" borderId="0" xfId="0" applyFont="1" applyFill="1"/>
    <xf numFmtId="0" fontId="13" fillId="2" borderId="1" xfId="0" applyFont="1" applyFill="1" applyBorder="1" applyAlignment="1">
      <alignment vertical="top"/>
    </xf>
    <xf numFmtId="0" fontId="13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0" fillId="2" borderId="0" xfId="0" applyFont="1" applyFill="1"/>
    <xf numFmtId="0" fontId="21" fillId="2" borderId="0" xfId="0" applyFont="1" applyFill="1"/>
    <xf numFmtId="0" fontId="18" fillId="2" borderId="0" xfId="0" applyFont="1" applyFill="1" applyBorder="1"/>
    <xf numFmtId="0" fontId="22" fillId="2" borderId="0" xfId="0" applyFont="1" applyFill="1"/>
    <xf numFmtId="0" fontId="18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top"/>
    </xf>
    <xf numFmtId="4" fontId="14" fillId="2" borderId="2" xfId="0" applyNumberFormat="1" applyFont="1" applyFill="1" applyBorder="1"/>
    <xf numFmtId="0" fontId="23" fillId="2" borderId="0" xfId="0" applyFont="1" applyFill="1"/>
    <xf numFmtId="0" fontId="15" fillId="2" borderId="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top"/>
    </xf>
    <xf numFmtId="4" fontId="14" fillId="2" borderId="1" xfId="0" applyNumberFormat="1" applyFont="1" applyFill="1" applyBorder="1"/>
    <xf numFmtId="0" fontId="15" fillId="2" borderId="0" xfId="0" applyFont="1" applyFill="1" applyAlignment="1">
      <alignment wrapText="1"/>
    </xf>
    <xf numFmtId="0" fontId="15" fillId="2" borderId="0" xfId="0" applyFont="1" applyFill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11</xdr:row>
          <xdr:rowOff>38100</xdr:rowOff>
        </xdr:from>
        <xdr:to>
          <xdr:col>2</xdr:col>
          <xdr:colOff>628650</xdr:colOff>
          <xdr:row>11</xdr:row>
          <xdr:rowOff>304800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12</xdr:row>
          <xdr:rowOff>47625</xdr:rowOff>
        </xdr:from>
        <xdr:to>
          <xdr:col>2</xdr:col>
          <xdr:colOff>742950</xdr:colOff>
          <xdr:row>12</xdr:row>
          <xdr:rowOff>314325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13</xdr:row>
          <xdr:rowOff>342900</xdr:rowOff>
        </xdr:from>
        <xdr:to>
          <xdr:col>2</xdr:col>
          <xdr:colOff>809625</xdr:colOff>
          <xdr:row>13</xdr:row>
          <xdr:rowOff>628650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14</xdr:row>
          <xdr:rowOff>28575</xdr:rowOff>
        </xdr:from>
        <xdr:to>
          <xdr:col>2</xdr:col>
          <xdr:colOff>647700</xdr:colOff>
          <xdr:row>14</xdr:row>
          <xdr:rowOff>276225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15</xdr:row>
          <xdr:rowOff>57150</xdr:rowOff>
        </xdr:from>
        <xdr:to>
          <xdr:col>2</xdr:col>
          <xdr:colOff>638175</xdr:colOff>
          <xdr:row>15</xdr:row>
          <xdr:rowOff>295275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18</xdr:row>
          <xdr:rowOff>142875</xdr:rowOff>
        </xdr:from>
        <xdr:to>
          <xdr:col>2</xdr:col>
          <xdr:colOff>476250</xdr:colOff>
          <xdr:row>18</xdr:row>
          <xdr:rowOff>390525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19</xdr:row>
          <xdr:rowOff>28575</xdr:rowOff>
        </xdr:from>
        <xdr:to>
          <xdr:col>2</xdr:col>
          <xdr:colOff>762000</xdr:colOff>
          <xdr:row>19</xdr:row>
          <xdr:rowOff>266700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20</xdr:row>
          <xdr:rowOff>123825</xdr:rowOff>
        </xdr:from>
        <xdr:to>
          <xdr:col>3</xdr:col>
          <xdr:colOff>9525</xdr:colOff>
          <xdr:row>20</xdr:row>
          <xdr:rowOff>457200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21</xdr:row>
          <xdr:rowOff>133350</xdr:rowOff>
        </xdr:from>
        <xdr:to>
          <xdr:col>2</xdr:col>
          <xdr:colOff>857250</xdr:colOff>
          <xdr:row>21</xdr:row>
          <xdr:rowOff>390525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23</xdr:row>
          <xdr:rowOff>123825</xdr:rowOff>
        </xdr:from>
        <xdr:to>
          <xdr:col>2</xdr:col>
          <xdr:colOff>723900</xdr:colOff>
          <xdr:row>23</xdr:row>
          <xdr:rowOff>400050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22</xdr:row>
          <xdr:rowOff>95250</xdr:rowOff>
        </xdr:from>
        <xdr:to>
          <xdr:col>2</xdr:col>
          <xdr:colOff>933450</xdr:colOff>
          <xdr:row>22</xdr:row>
          <xdr:rowOff>390525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38100</xdr:rowOff>
        </xdr:from>
        <xdr:to>
          <xdr:col>2</xdr:col>
          <xdr:colOff>695325</xdr:colOff>
          <xdr:row>10</xdr:row>
          <xdr:rowOff>295275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16</xdr:row>
          <xdr:rowOff>57150</xdr:rowOff>
        </xdr:from>
        <xdr:to>
          <xdr:col>2</xdr:col>
          <xdr:colOff>704850</xdr:colOff>
          <xdr:row>16</xdr:row>
          <xdr:rowOff>314325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17</xdr:row>
          <xdr:rowOff>180975</xdr:rowOff>
        </xdr:from>
        <xdr:to>
          <xdr:col>2</xdr:col>
          <xdr:colOff>847725</xdr:colOff>
          <xdr:row>17</xdr:row>
          <xdr:rowOff>447675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" name="TextBox 2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" name="TextBox 3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380383" y="23977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380383" y="2397702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12−2025)^(ЭМ,   перерасчёт)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" name="TextBox 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14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3458440" y="210242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3458440" y="210242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12−2025)^(Э, 1ЦК)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15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3622963" y="215732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3622963" y="215732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12−2025)^ЭМ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467592</xdr:colOff>
      <xdr:row>16</xdr:row>
      <xdr:rowOff>77933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772392" y="221378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772392" y="221378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0,1∗(Ц〗_(12−2025)^СВНЦЭ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12−2025)^СВНЦМ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17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3527714" y="2298295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12−2025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527714" y="2298295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12−2025)^(ЭМ, 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" name="TextBox 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" name="TextBox 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" name="TextBox 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" name="TextBox 1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" name="TextBox 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" name="TextBox 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" name="TextBox 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" name="TextBox 1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" name="TextBox 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" name="TextBox 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3" name="TextBox 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4" name="TextBox 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5" name="TextBox 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27" name="TextBox 26"/>
        <xdr:cNvSpPr txBox="1"/>
      </xdr:nvSpPr>
      <xdr:spPr>
        <a:xfrm>
          <a:off x="3605645" y="3276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8" name="TextBox 2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9" name="TextBox 2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1" name="TextBox 3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2" name="TextBox 3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3" name="TextBox 3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5" name="TextBox 3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6" name="TextBox 3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7" name="TextBox 3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9" name="TextBox 3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0" name="TextBox 3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1" name="TextBox 4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2" name="TextBox 4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" name="TextBox 4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" name="TextBox 4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5" name="TextBox 4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" name="TextBox 4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" name="TextBox 4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9" name="TextBox 4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51" name="TextBox 50"/>
        <xdr:cNvSpPr txBox="1"/>
      </xdr:nvSpPr>
      <xdr:spPr>
        <a:xfrm>
          <a:off x="3605645" y="3276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2" name="TextBox 5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3" name="TextBox 5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5" name="TextBox 5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6" name="TextBox 5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7" name="TextBox 5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9" name="TextBox 5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0" name="TextBox 5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1" name="TextBox 6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3" name="TextBox 6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4" name="TextBox 6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5" name="TextBox 6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7" name="TextBox 6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8" name="TextBox 6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9" name="TextBox 6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1" name="TextBox 7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2" name="TextBox 7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3" name="TextBox 7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5" name="TextBox 7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6" name="TextBox 7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7" name="TextBox 7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9" name="TextBox 7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0" name="TextBox 7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1" name="TextBox 8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3" name="TextBox 8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4" name="TextBox 8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5" name="TextBox 8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7" name="TextBox 8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8" name="TextBox 8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9" name="TextBox 8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1" name="TextBox 90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2" name="TextBox 9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3" name="TextBox 9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4" name="TextBox 9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5" name="TextBox 94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96" name="TextBox 9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97" name="TextBox 9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98" name="TextBox 9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99" name="TextBox 98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0" name="TextBox 9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1" name="TextBox 10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2" name="TextBox 10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3" name="TextBox 10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4" name="TextBox 10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5" name="TextBox 10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06" name="TextBox 10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07" name="TextBox 10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08" name="TextBox 107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09" name="TextBox 108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10" name="TextBox 109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111" name="TextBox 110"/>
        <xdr:cNvSpPr txBox="1"/>
      </xdr:nvSpPr>
      <xdr:spPr>
        <a:xfrm>
          <a:off x="3605646" y="32766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12" name="TextBox 111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13" name="TextBox 112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14" name="TextBox 113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115" name="TextBox 114"/>
        <xdr:cNvSpPr txBox="1"/>
      </xdr:nvSpPr>
      <xdr:spPr>
        <a:xfrm>
          <a:off x="3605645" y="32766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16" name="TextBox 115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17" name="TextBox 116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18" name="TextBox 117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119" name="TextBox 118"/>
        <xdr:cNvSpPr txBox="1"/>
      </xdr:nvSpPr>
      <xdr:spPr>
        <a:xfrm>
          <a:off x="3605645" y="32766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0" name="TextBox 119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1" name="TextBox 120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2" name="TextBox 121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3" name="TextBox 122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4" name="TextBox 123"/>
        <xdr:cNvSpPr txBox="1"/>
      </xdr:nvSpPr>
      <xdr:spPr>
        <a:xfrm>
          <a:off x="3412148" y="3276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5" name="TextBox 124"/>
        <xdr:cNvSpPr txBox="1"/>
      </xdr:nvSpPr>
      <xdr:spPr>
        <a:xfrm>
          <a:off x="3484419" y="3276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6" name="TextBox 125"/>
        <xdr:cNvSpPr txBox="1"/>
      </xdr:nvSpPr>
      <xdr:spPr>
        <a:xfrm>
          <a:off x="3401291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7" name="TextBox 126"/>
        <xdr:cNvSpPr txBox="1"/>
      </xdr:nvSpPr>
      <xdr:spPr>
        <a:xfrm>
          <a:off x="3605645" y="3276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8" name="TextBox 127"/>
        <xdr:cNvSpPr txBox="1"/>
      </xdr:nvSpPr>
      <xdr:spPr>
        <a:xfrm>
          <a:off x="3412148" y="34425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9" name="TextBox 128"/>
        <xdr:cNvSpPr txBox="1"/>
      </xdr:nvSpPr>
      <xdr:spPr>
        <a:xfrm>
          <a:off x="3484419" y="43122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0" name="TextBox 129"/>
        <xdr:cNvSpPr txBox="1"/>
      </xdr:nvSpPr>
      <xdr:spPr>
        <a:xfrm>
          <a:off x="3401291" y="51668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1" name="TextBox 130"/>
        <xdr:cNvSpPr txBox="1"/>
      </xdr:nvSpPr>
      <xdr:spPr>
        <a:xfrm>
          <a:off x="3605645" y="51062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32" name="TextBox 13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33" name="TextBox 13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34" name="TextBox 13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35" name="TextBox 13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36" name="TextBox 13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37" name="TextBox 13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38" name="TextBox 13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39" name="TextBox 13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40" name="TextBox 13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41" name="TextBox 14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42" name="TextBox 14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43" name="TextBox 14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44" name="TextBox 14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45" name="TextBox 14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46" name="TextBox 14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47" name="TextBox 14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48" name="TextBox 14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49" name="TextBox 14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50" name="TextBox 14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1052080" cy="266700"/>
    <xdr:sp macro="" textlink="">
      <xdr:nvSpPr>
        <xdr:cNvPr id="151" name="TextBox 150"/>
        <xdr:cNvSpPr txBox="1"/>
      </xdr:nvSpPr>
      <xdr:spPr>
        <a:xfrm>
          <a:off x="3605645" y="1647825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52" name="TextBox 15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53" name="TextBox 15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54" name="TextBox 15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55" name="TextBox 15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56" name="TextBox 15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57" name="TextBox 15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58" name="TextBox 15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59" name="TextBox 15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60" name="TextBox 15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61" name="TextBox 16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62" name="TextBox 16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63" name="TextBox 16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64" name="TextBox 16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65" name="TextBox 16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66" name="TextBox 16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67" name="TextBox 16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68" name="TextBox 16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69" name="TextBox 16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70" name="TextBox 16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71" name="TextBox 17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72" name="TextBox 17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73" name="TextBox 17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74" name="TextBox 17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28255" cy="266700"/>
    <xdr:sp macro="" textlink="">
      <xdr:nvSpPr>
        <xdr:cNvPr id="175" name="TextBox 174"/>
        <xdr:cNvSpPr txBox="1"/>
      </xdr:nvSpPr>
      <xdr:spPr>
        <a:xfrm>
          <a:off x="3605645" y="1647825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76" name="TextBox 17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77" name="TextBox 17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78" name="TextBox 17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79" name="TextBox 17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80" name="TextBox 17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81" name="TextBox 18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82" name="TextBox 18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83" name="TextBox 18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84" name="TextBox 18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85" name="TextBox 18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86" name="TextBox 18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87" name="TextBox 18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88" name="TextBox 18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89" name="TextBox 18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90" name="TextBox 18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91" name="TextBox 19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92" name="TextBox 19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93" name="TextBox 19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94" name="TextBox 19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95" name="TextBox 19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196" name="TextBox 19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197" name="TextBox 19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198" name="TextBox 19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199" name="TextBox 19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0" name="TextBox 19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1" name="TextBox 20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2" name="TextBox 20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3" name="TextBox 20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4" name="TextBox 20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5" name="TextBox 20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06" name="TextBox 20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07" name="TextBox 20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08" name="TextBox 20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09" name="TextBox 20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0" name="TextBox 20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1" name="TextBox 21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2" name="TextBox 21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3" name="TextBox 21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4" name="TextBox 21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5" name="TextBox 214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16" name="TextBox 21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17" name="TextBox 21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18" name="TextBox 21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19" name="TextBox 218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0" name="TextBox 21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1" name="TextBox 22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2" name="TextBox 22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3" name="TextBox 222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4" name="TextBox 22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5" name="TextBox 22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26" name="TextBox 22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27" name="TextBox 22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28" name="TextBox 22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29" name="TextBox 22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0" name="TextBox 22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31" name="TextBox 23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2" name="TextBox 231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3" name="TextBox 232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4" name="TextBox 233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8</xdr:row>
      <xdr:rowOff>0</xdr:rowOff>
    </xdr:from>
    <xdr:ext cx="842530" cy="266700"/>
    <xdr:sp macro="" textlink="">
      <xdr:nvSpPr>
        <xdr:cNvPr id="235" name="TextBox 234"/>
        <xdr:cNvSpPr txBox="1"/>
      </xdr:nvSpPr>
      <xdr:spPr>
        <a:xfrm>
          <a:off x="3605646" y="1647825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36" name="TextBox 235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37" name="TextBox 236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38" name="TextBox 237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880630" cy="399184"/>
    <xdr:sp macro="" textlink="">
      <xdr:nvSpPr>
        <xdr:cNvPr id="239" name="TextBox 238"/>
        <xdr:cNvSpPr txBox="1"/>
      </xdr:nvSpPr>
      <xdr:spPr>
        <a:xfrm>
          <a:off x="3605645" y="1647825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0" name="TextBox 239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1" name="TextBox 240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2" name="TextBox 241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937780" cy="370609"/>
    <xdr:sp macro="" textlink="">
      <xdr:nvSpPr>
        <xdr:cNvPr id="243" name="TextBox 242"/>
        <xdr:cNvSpPr txBox="1"/>
      </xdr:nvSpPr>
      <xdr:spPr>
        <a:xfrm>
          <a:off x="3605645" y="1647825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4" name="TextBox 243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5" name="TextBox 244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47" name="TextBox 246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0</xdr:rowOff>
    </xdr:from>
    <xdr:ext cx="1189892" cy="275694"/>
    <xdr:sp macro="" textlink="">
      <xdr:nvSpPr>
        <xdr:cNvPr id="248" name="TextBox 247"/>
        <xdr:cNvSpPr txBox="1"/>
      </xdr:nvSpPr>
      <xdr:spPr>
        <a:xfrm>
          <a:off x="3412148" y="164782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8</xdr:row>
      <xdr:rowOff>0</xdr:rowOff>
    </xdr:from>
    <xdr:ext cx="1052981" cy="309995"/>
    <xdr:sp macro="" textlink="">
      <xdr:nvSpPr>
        <xdr:cNvPr id="249" name="TextBox 248"/>
        <xdr:cNvSpPr txBox="1"/>
      </xdr:nvSpPr>
      <xdr:spPr>
        <a:xfrm>
          <a:off x="3484419" y="164782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8</xdr:row>
      <xdr:rowOff>0</xdr:rowOff>
    </xdr:from>
    <xdr:ext cx="65" cy="172227"/>
    <xdr:sp macro="" textlink="">
      <xdr:nvSpPr>
        <xdr:cNvPr id="250" name="TextBox 249"/>
        <xdr:cNvSpPr txBox="1"/>
      </xdr:nvSpPr>
      <xdr:spPr>
        <a:xfrm>
          <a:off x="3401291" y="1647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8</xdr:row>
      <xdr:rowOff>0</xdr:rowOff>
    </xdr:from>
    <xdr:ext cx="721303" cy="266700"/>
    <xdr:sp macro="" textlink="">
      <xdr:nvSpPr>
        <xdr:cNvPr id="251" name="TextBox 250"/>
        <xdr:cNvSpPr txBox="1"/>
      </xdr:nvSpPr>
      <xdr:spPr>
        <a:xfrm>
          <a:off x="3605645" y="164782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2" name="TextBox 251"/>
            <xdr:cNvSpPr txBox="1"/>
          </xdr:nvSpPr>
          <xdr:spPr>
            <a:xfrm>
              <a:off x="3412148" y="166441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2" name="TextBox 251"/>
            <xdr:cNvSpPr txBox="1"/>
          </xdr:nvSpPr>
          <xdr:spPr>
            <a:xfrm>
              <a:off x="3412148" y="166441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3" name="TextBox 252"/>
            <xdr:cNvSpPr txBox="1"/>
          </xdr:nvSpPr>
          <xdr:spPr>
            <a:xfrm>
              <a:off x="3484419" y="17513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3" name="TextBox 252"/>
            <xdr:cNvSpPr txBox="1"/>
          </xdr:nvSpPr>
          <xdr:spPr>
            <a:xfrm>
              <a:off x="3484419" y="17513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254" name="TextBox 253"/>
        <xdr:cNvSpPr txBox="1"/>
      </xdr:nvSpPr>
      <xdr:spPr>
        <a:xfrm>
          <a:off x="3401291" y="183685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5" name="TextBox 254"/>
            <xdr:cNvSpPr txBox="1"/>
          </xdr:nvSpPr>
          <xdr:spPr>
            <a:xfrm>
              <a:off x="3605645" y="18307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5" name="TextBox 254"/>
            <xdr:cNvSpPr txBox="1"/>
          </xdr:nvSpPr>
          <xdr:spPr>
            <a:xfrm>
              <a:off x="3605645" y="18307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56" name="TextBox 25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57" name="TextBox 25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58" name="TextBox 25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59" name="TextBox 25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60" name="TextBox 25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61" name="TextBox 26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62" name="TextBox 26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63" name="TextBox 26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64" name="TextBox 26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65" name="TextBox 26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66" name="TextBox 26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67" name="TextBox 26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68" name="TextBox 26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69" name="TextBox 26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70" name="TextBox 26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71" name="TextBox 27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72" name="TextBox 27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73" name="TextBox 27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74" name="TextBox 27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275" name="TextBox 274"/>
        <xdr:cNvSpPr txBox="1"/>
      </xdr:nvSpPr>
      <xdr:spPr>
        <a:xfrm>
          <a:off x="3605645" y="557212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76" name="TextBox 27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77" name="TextBox 27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78" name="TextBox 27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79" name="TextBox 27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80" name="TextBox 27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81" name="TextBox 28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82" name="TextBox 28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83" name="TextBox 28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84" name="TextBox 28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85" name="TextBox 28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86" name="TextBox 28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87" name="TextBox 28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88" name="TextBox 28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89" name="TextBox 28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90" name="TextBox 28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91" name="TextBox 29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92" name="TextBox 29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93" name="TextBox 29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94" name="TextBox 29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95" name="TextBox 29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96" name="TextBox 29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97" name="TextBox 29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98" name="TextBox 29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299" name="TextBox 298"/>
        <xdr:cNvSpPr txBox="1"/>
      </xdr:nvSpPr>
      <xdr:spPr>
        <a:xfrm>
          <a:off x="3605645" y="557212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00" name="TextBox 29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01" name="TextBox 30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02" name="TextBox 30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03" name="TextBox 30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04" name="TextBox 30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05" name="TextBox 30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06" name="TextBox 30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07" name="TextBox 30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08" name="TextBox 30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09" name="TextBox 30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10" name="TextBox 30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11" name="TextBox 31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12" name="TextBox 31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13" name="TextBox 31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14" name="TextBox 31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15" name="TextBox 31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16" name="TextBox 31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17" name="TextBox 31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18" name="TextBox 31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19" name="TextBox 31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20" name="TextBox 31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21" name="TextBox 32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22" name="TextBox 32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23" name="TextBox 32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24" name="TextBox 32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25" name="TextBox 32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26" name="TextBox 32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27" name="TextBox 32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28" name="TextBox 32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29" name="TextBox 32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30" name="TextBox 32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31" name="TextBox 33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32" name="TextBox 33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33" name="TextBox 33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34" name="TextBox 33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35" name="TextBox 33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36" name="TextBox 33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37" name="TextBox 33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38" name="TextBox 33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39" name="TextBox 338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40" name="TextBox 33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41" name="TextBox 34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42" name="TextBox 34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43" name="TextBox 342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44" name="TextBox 34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45" name="TextBox 34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46" name="TextBox 34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47" name="TextBox 346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48" name="TextBox 34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49" name="TextBox 34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50" name="TextBox 34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51" name="TextBox 35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52" name="TextBox 35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53" name="TextBox 35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54" name="TextBox 35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55" name="TextBox 35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56" name="TextBox 355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57" name="TextBox 356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58" name="TextBox 357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359" name="TextBox 358"/>
        <xdr:cNvSpPr txBox="1"/>
      </xdr:nvSpPr>
      <xdr:spPr>
        <a:xfrm>
          <a:off x="3605646" y="557212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60" name="TextBox 359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61" name="TextBox 360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62" name="TextBox 361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363" name="TextBox 362"/>
        <xdr:cNvSpPr txBox="1"/>
      </xdr:nvSpPr>
      <xdr:spPr>
        <a:xfrm>
          <a:off x="3605645" y="557212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64" name="TextBox 363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65" name="TextBox 364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66" name="TextBox 365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367" name="TextBox 366"/>
        <xdr:cNvSpPr txBox="1"/>
      </xdr:nvSpPr>
      <xdr:spPr>
        <a:xfrm>
          <a:off x="3605645" y="557212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68" name="TextBox 367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69" name="TextBox 368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70" name="TextBox 369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71" name="TextBox 370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72" name="TextBox 371"/>
        <xdr:cNvSpPr txBox="1"/>
      </xdr:nvSpPr>
      <xdr:spPr>
        <a:xfrm>
          <a:off x="3412148" y="55721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73" name="TextBox 372"/>
        <xdr:cNvSpPr txBox="1"/>
      </xdr:nvSpPr>
      <xdr:spPr>
        <a:xfrm>
          <a:off x="3484419" y="55721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74" name="TextBox 373"/>
        <xdr:cNvSpPr txBox="1"/>
      </xdr:nvSpPr>
      <xdr:spPr>
        <a:xfrm>
          <a:off x="3401291" y="5572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75" name="TextBox 374"/>
        <xdr:cNvSpPr txBox="1"/>
      </xdr:nvSpPr>
      <xdr:spPr>
        <a:xfrm>
          <a:off x="3605645" y="55721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76" name="TextBox 375"/>
        <xdr:cNvSpPr txBox="1"/>
      </xdr:nvSpPr>
      <xdr:spPr>
        <a:xfrm>
          <a:off x="3412148" y="573804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77" name="TextBox 376"/>
        <xdr:cNvSpPr txBox="1"/>
      </xdr:nvSpPr>
      <xdr:spPr>
        <a:xfrm>
          <a:off x="3484419" y="660775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78" name="TextBox 377"/>
        <xdr:cNvSpPr txBox="1"/>
      </xdr:nvSpPr>
      <xdr:spPr>
        <a:xfrm>
          <a:off x="3401291" y="74624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66355" cy="227734"/>
    <xdr:sp macro="" textlink="">
      <xdr:nvSpPr>
        <xdr:cNvPr id="379" name="TextBox 378"/>
        <xdr:cNvSpPr txBox="1"/>
      </xdr:nvSpPr>
      <xdr:spPr>
        <a:xfrm>
          <a:off x="3605645" y="5106266"/>
          <a:ext cx="966355" cy="2277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80" name="TextBox 37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81" name="TextBox 38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82" name="TextBox 38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83" name="TextBox 38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84" name="TextBox 38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85" name="TextBox 38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86" name="TextBox 38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87" name="TextBox 38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88" name="TextBox 38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89" name="TextBox 38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90" name="TextBox 38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91" name="TextBox 39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92" name="TextBox 39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93" name="TextBox 39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94" name="TextBox 39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395" name="TextBox 39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396" name="TextBox 39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397" name="TextBox 39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398" name="TextBox 39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399" name="TextBox 398"/>
        <xdr:cNvSpPr txBox="1"/>
      </xdr:nvSpPr>
      <xdr:spPr>
        <a:xfrm>
          <a:off x="3605645" y="775335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00" name="TextBox 39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01" name="TextBox 40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02" name="TextBox 40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03" name="TextBox 40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04" name="TextBox 40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05" name="TextBox 40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06" name="TextBox 40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07" name="TextBox 40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08" name="TextBox 40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09" name="TextBox 40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10" name="TextBox 40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11" name="TextBox 41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12" name="TextBox 41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13" name="TextBox 41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14" name="TextBox 41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15" name="TextBox 41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16" name="TextBox 41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17" name="TextBox 41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18" name="TextBox 41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19" name="TextBox 41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20" name="TextBox 41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21" name="TextBox 42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22" name="TextBox 42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423" name="TextBox 422"/>
        <xdr:cNvSpPr txBox="1"/>
      </xdr:nvSpPr>
      <xdr:spPr>
        <a:xfrm>
          <a:off x="3605645" y="775335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24" name="TextBox 42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25" name="TextBox 42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26" name="TextBox 42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27" name="TextBox 42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28" name="TextBox 42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29" name="TextBox 42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30" name="TextBox 42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1" name="TextBox 43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32" name="TextBox 43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33" name="TextBox 43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34" name="TextBox 43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5" name="TextBox 43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36" name="TextBox 43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37" name="TextBox 43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38" name="TextBox 43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39" name="TextBox 43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0" name="TextBox 43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41" name="TextBox 44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42" name="TextBox 44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43" name="TextBox 44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4" name="TextBox 44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45" name="TextBox 44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46" name="TextBox 44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47" name="TextBox 44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48" name="TextBox 44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49" name="TextBox 44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50" name="TextBox 44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51" name="TextBox 45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52" name="TextBox 45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53" name="TextBox 45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54" name="TextBox 45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55" name="TextBox 45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56" name="TextBox 45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57" name="TextBox 45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58" name="TextBox 45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59" name="TextBox 45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60" name="TextBox 45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61" name="TextBox 46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62" name="TextBox 46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63" name="TextBox 462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64" name="TextBox 46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65" name="TextBox 46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66" name="TextBox 46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67" name="TextBox 466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68" name="TextBox 46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69" name="TextBox 46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70" name="TextBox 46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1" name="TextBox 470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72" name="TextBox 47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73" name="TextBox 47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74" name="TextBox 47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5" name="TextBox 47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76" name="TextBox 47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77" name="TextBox 47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78" name="TextBox 47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79" name="TextBox 47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0" name="TextBox 479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81" name="TextBox 480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82" name="TextBox 481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483" name="TextBox 482"/>
        <xdr:cNvSpPr txBox="1"/>
      </xdr:nvSpPr>
      <xdr:spPr>
        <a:xfrm>
          <a:off x="3605646" y="775335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4" name="TextBox 483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85" name="TextBox 484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86" name="TextBox 485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487" name="TextBox 486"/>
        <xdr:cNvSpPr txBox="1"/>
      </xdr:nvSpPr>
      <xdr:spPr>
        <a:xfrm>
          <a:off x="3605645" y="775335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88" name="TextBox 487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89" name="TextBox 488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90" name="TextBox 489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491" name="TextBox 490"/>
        <xdr:cNvSpPr txBox="1"/>
      </xdr:nvSpPr>
      <xdr:spPr>
        <a:xfrm>
          <a:off x="3605645" y="775335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92" name="TextBox 491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93" name="TextBox 492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94" name="TextBox 493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95" name="TextBox 494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496" name="TextBox 495"/>
        <xdr:cNvSpPr txBox="1"/>
      </xdr:nvSpPr>
      <xdr:spPr>
        <a:xfrm>
          <a:off x="3412148" y="775335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497" name="TextBox 496"/>
        <xdr:cNvSpPr txBox="1"/>
      </xdr:nvSpPr>
      <xdr:spPr>
        <a:xfrm>
          <a:off x="3484419" y="775335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498" name="TextBox 497"/>
        <xdr:cNvSpPr txBox="1"/>
      </xdr:nvSpPr>
      <xdr:spPr>
        <a:xfrm>
          <a:off x="3401291" y="775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499" name="TextBox 498"/>
        <xdr:cNvSpPr txBox="1"/>
      </xdr:nvSpPr>
      <xdr:spPr>
        <a:xfrm>
          <a:off x="3605645" y="775335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00" name="TextBox 499"/>
        <xdr:cNvSpPr txBox="1"/>
      </xdr:nvSpPr>
      <xdr:spPr>
        <a:xfrm>
          <a:off x="3412148" y="791927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01" name="TextBox 500"/>
        <xdr:cNvSpPr txBox="1"/>
      </xdr:nvSpPr>
      <xdr:spPr>
        <a:xfrm>
          <a:off x="3484419" y="878897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02" name="TextBox 501"/>
        <xdr:cNvSpPr txBox="1"/>
      </xdr:nvSpPr>
      <xdr:spPr>
        <a:xfrm>
          <a:off x="3401291" y="96436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56830" cy="218209"/>
    <xdr:sp macro="" textlink="">
      <xdr:nvSpPr>
        <xdr:cNvPr id="503" name="TextBox 502"/>
        <xdr:cNvSpPr txBox="1"/>
      </xdr:nvSpPr>
      <xdr:spPr>
        <a:xfrm>
          <a:off x="3605645" y="5106266"/>
          <a:ext cx="956830" cy="218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04" name="TextBox 50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05" name="TextBox 50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06" name="TextBox 50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07" name="TextBox 50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08" name="TextBox 50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09" name="TextBox 50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10" name="TextBox 50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11" name="TextBox 51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12" name="TextBox 51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13" name="TextBox 51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14" name="TextBox 51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15" name="TextBox 51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16" name="TextBox 51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17" name="TextBox 51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18" name="TextBox 51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19" name="TextBox 51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20" name="TextBox 51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21" name="TextBox 52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22" name="TextBox 52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523" name="TextBox 522"/>
        <xdr:cNvSpPr txBox="1"/>
      </xdr:nvSpPr>
      <xdr:spPr>
        <a:xfrm>
          <a:off x="3605645" y="99345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24" name="TextBox 52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25" name="TextBox 52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26" name="TextBox 52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27" name="TextBox 52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28" name="TextBox 52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29" name="TextBox 52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30" name="TextBox 52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31" name="TextBox 53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32" name="TextBox 53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33" name="TextBox 53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34" name="TextBox 53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35" name="TextBox 53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36" name="TextBox 53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37" name="TextBox 53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38" name="TextBox 53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39" name="TextBox 53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40" name="TextBox 53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41" name="TextBox 54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42" name="TextBox 54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43" name="TextBox 54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44" name="TextBox 54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45" name="TextBox 54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46" name="TextBox 54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547" name="TextBox 546"/>
        <xdr:cNvSpPr txBox="1"/>
      </xdr:nvSpPr>
      <xdr:spPr>
        <a:xfrm>
          <a:off x="3605645" y="99345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48" name="TextBox 54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49" name="TextBox 54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50" name="TextBox 54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51" name="TextBox 55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52" name="TextBox 55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53" name="TextBox 55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54" name="TextBox 55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55" name="TextBox 55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56" name="TextBox 55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57" name="TextBox 55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58" name="TextBox 55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59" name="TextBox 55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60" name="TextBox 55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61" name="TextBox 56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62" name="TextBox 56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63" name="TextBox 56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64" name="TextBox 56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65" name="TextBox 56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66" name="TextBox 56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67" name="TextBox 56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68" name="TextBox 56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69" name="TextBox 56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70" name="TextBox 56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71" name="TextBox 57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72" name="TextBox 57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73" name="TextBox 57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74" name="TextBox 57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75" name="TextBox 57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76" name="TextBox 57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77" name="TextBox 57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78" name="TextBox 57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79" name="TextBox 57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80" name="TextBox 57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81" name="TextBox 58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82" name="TextBox 58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83" name="TextBox 58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84" name="TextBox 58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85" name="TextBox 58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86" name="TextBox 58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87" name="TextBox 586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88" name="TextBox 58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89" name="TextBox 58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90" name="TextBox 58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91" name="TextBox 590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92" name="TextBox 59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93" name="TextBox 59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94" name="TextBox 59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95" name="TextBox 594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596" name="TextBox 59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597" name="TextBox 59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598" name="TextBox 59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599" name="TextBox 59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00" name="TextBox 59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01" name="TextBox 60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02" name="TextBox 60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03" name="TextBox 60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04" name="TextBox 603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05" name="TextBox 604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06" name="TextBox 605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607" name="TextBox 606"/>
        <xdr:cNvSpPr txBox="1"/>
      </xdr:nvSpPr>
      <xdr:spPr>
        <a:xfrm>
          <a:off x="3605646" y="993457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08" name="TextBox 607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09" name="TextBox 608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10" name="TextBox 609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611" name="TextBox 610"/>
        <xdr:cNvSpPr txBox="1"/>
      </xdr:nvSpPr>
      <xdr:spPr>
        <a:xfrm>
          <a:off x="3605645" y="993457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12" name="TextBox 611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13" name="TextBox 612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14" name="TextBox 613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615" name="TextBox 614"/>
        <xdr:cNvSpPr txBox="1"/>
      </xdr:nvSpPr>
      <xdr:spPr>
        <a:xfrm>
          <a:off x="3605645" y="993457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16" name="TextBox 615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17" name="TextBox 616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18" name="TextBox 617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19" name="TextBox 618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20" name="TextBox 619"/>
        <xdr:cNvSpPr txBox="1"/>
      </xdr:nvSpPr>
      <xdr:spPr>
        <a:xfrm>
          <a:off x="3412148" y="99345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21" name="TextBox 620"/>
        <xdr:cNvSpPr txBox="1"/>
      </xdr:nvSpPr>
      <xdr:spPr>
        <a:xfrm>
          <a:off x="3484419" y="99345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22" name="TextBox 621"/>
        <xdr:cNvSpPr txBox="1"/>
      </xdr:nvSpPr>
      <xdr:spPr>
        <a:xfrm>
          <a:off x="3401291" y="9934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23" name="TextBox 622"/>
        <xdr:cNvSpPr txBox="1"/>
      </xdr:nvSpPr>
      <xdr:spPr>
        <a:xfrm>
          <a:off x="3605645" y="99345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24" name="TextBox 623"/>
        <xdr:cNvSpPr txBox="1"/>
      </xdr:nvSpPr>
      <xdr:spPr>
        <a:xfrm>
          <a:off x="3412148" y="1010049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25" name="TextBox 624"/>
        <xdr:cNvSpPr txBox="1"/>
      </xdr:nvSpPr>
      <xdr:spPr>
        <a:xfrm>
          <a:off x="3484419" y="10970201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26" name="TextBox 625"/>
        <xdr:cNvSpPr txBox="1"/>
      </xdr:nvSpPr>
      <xdr:spPr>
        <a:xfrm>
          <a:off x="3401291" y="118248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27" name="TextBox 626"/>
        <xdr:cNvSpPr txBox="1"/>
      </xdr:nvSpPr>
      <xdr:spPr>
        <a:xfrm>
          <a:off x="3605645" y="11764241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28" name="TextBox 62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29" name="TextBox 62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30" name="TextBox 62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31" name="TextBox 63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32" name="TextBox 63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33" name="TextBox 63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34" name="TextBox 63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35" name="TextBox 63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36" name="TextBox 63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37" name="TextBox 63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38" name="TextBox 63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39" name="TextBox 63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40" name="TextBox 63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41" name="TextBox 64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42" name="TextBox 64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43" name="TextBox 64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44" name="TextBox 64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45" name="TextBox 64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46" name="TextBox 64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647" name="TextBox 646"/>
        <xdr:cNvSpPr txBox="1"/>
      </xdr:nvSpPr>
      <xdr:spPr>
        <a:xfrm>
          <a:off x="3605645" y="121158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48" name="TextBox 64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49" name="TextBox 64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50" name="TextBox 64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51" name="TextBox 65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52" name="TextBox 65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53" name="TextBox 65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54" name="TextBox 65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55" name="TextBox 65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56" name="TextBox 65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57" name="TextBox 65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58" name="TextBox 65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59" name="TextBox 65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60" name="TextBox 65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61" name="TextBox 66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62" name="TextBox 66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63" name="TextBox 66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64" name="TextBox 66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65" name="TextBox 66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66" name="TextBox 66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67" name="TextBox 66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68" name="TextBox 66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69" name="TextBox 66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70" name="TextBox 66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671" name="TextBox 670"/>
        <xdr:cNvSpPr txBox="1"/>
      </xdr:nvSpPr>
      <xdr:spPr>
        <a:xfrm>
          <a:off x="3605645" y="121158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72" name="TextBox 67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73" name="TextBox 67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74" name="TextBox 67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75" name="TextBox 67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76" name="TextBox 67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77" name="TextBox 67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78" name="TextBox 67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79" name="TextBox 67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80" name="TextBox 67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81" name="TextBox 68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82" name="TextBox 68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83" name="TextBox 68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84" name="TextBox 68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85" name="TextBox 68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86" name="TextBox 68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87" name="TextBox 68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88" name="TextBox 68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89" name="TextBox 68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90" name="TextBox 68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91" name="TextBox 69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92" name="TextBox 69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93" name="TextBox 69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94" name="TextBox 69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95" name="TextBox 69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696" name="TextBox 69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697" name="TextBox 69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698" name="TextBox 69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699" name="TextBox 69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00" name="TextBox 69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01" name="TextBox 70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02" name="TextBox 70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03" name="TextBox 70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04" name="TextBox 70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05" name="TextBox 70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06" name="TextBox 70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07" name="TextBox 70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08" name="TextBox 70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09" name="TextBox 70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10" name="TextBox 70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11" name="TextBox 710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12" name="TextBox 71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13" name="TextBox 71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14" name="TextBox 71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15" name="TextBox 714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16" name="TextBox 71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17" name="TextBox 71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18" name="TextBox 71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19" name="TextBox 718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20" name="TextBox 71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21" name="TextBox 72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22" name="TextBox 72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23" name="TextBox 72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24" name="TextBox 72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25" name="TextBox 72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26" name="TextBox 72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27" name="TextBox 72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28" name="TextBox 727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29" name="TextBox 728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30" name="TextBox 729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731" name="TextBox 730"/>
        <xdr:cNvSpPr txBox="1"/>
      </xdr:nvSpPr>
      <xdr:spPr>
        <a:xfrm>
          <a:off x="3605646" y="12115800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32" name="TextBox 731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33" name="TextBox 732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34" name="TextBox 733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735" name="TextBox 734"/>
        <xdr:cNvSpPr txBox="1"/>
      </xdr:nvSpPr>
      <xdr:spPr>
        <a:xfrm>
          <a:off x="3605645" y="12115800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36" name="TextBox 735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37" name="TextBox 736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38" name="TextBox 737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739" name="TextBox 738"/>
        <xdr:cNvSpPr txBox="1"/>
      </xdr:nvSpPr>
      <xdr:spPr>
        <a:xfrm>
          <a:off x="3605645" y="12115800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40" name="TextBox 739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41" name="TextBox 740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42" name="TextBox 741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43" name="TextBox 742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44" name="TextBox 743"/>
        <xdr:cNvSpPr txBox="1"/>
      </xdr:nvSpPr>
      <xdr:spPr>
        <a:xfrm>
          <a:off x="3412148" y="121158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45" name="TextBox 744"/>
        <xdr:cNvSpPr txBox="1"/>
      </xdr:nvSpPr>
      <xdr:spPr>
        <a:xfrm>
          <a:off x="3484419" y="121158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46" name="TextBox 745"/>
        <xdr:cNvSpPr txBox="1"/>
      </xdr:nvSpPr>
      <xdr:spPr>
        <a:xfrm>
          <a:off x="3401291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47" name="TextBox 746"/>
        <xdr:cNvSpPr txBox="1"/>
      </xdr:nvSpPr>
      <xdr:spPr>
        <a:xfrm>
          <a:off x="3605645" y="121158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48" name="TextBox 747"/>
        <xdr:cNvSpPr txBox="1"/>
      </xdr:nvSpPr>
      <xdr:spPr>
        <a:xfrm>
          <a:off x="3412148" y="1228172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49" name="TextBox 748"/>
        <xdr:cNvSpPr txBox="1"/>
      </xdr:nvSpPr>
      <xdr:spPr>
        <a:xfrm>
          <a:off x="3484419" y="13151426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50" name="TextBox 749"/>
        <xdr:cNvSpPr txBox="1"/>
      </xdr:nvSpPr>
      <xdr:spPr>
        <a:xfrm>
          <a:off x="3401291" y="140060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51" name="TextBox 750"/>
        <xdr:cNvSpPr txBox="1"/>
      </xdr:nvSpPr>
      <xdr:spPr>
        <a:xfrm>
          <a:off x="3605645" y="13945466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52" name="TextBox 75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53" name="TextBox 75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54" name="TextBox 75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55" name="TextBox 75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56" name="TextBox 75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57" name="TextBox 75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58" name="TextBox 75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59" name="TextBox 75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60" name="TextBox 75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61" name="TextBox 76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62" name="TextBox 76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63" name="TextBox 76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64" name="TextBox 76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65" name="TextBox 76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66" name="TextBox 76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67" name="TextBox 76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68" name="TextBox 76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69" name="TextBox 76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70" name="TextBox 76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771" name="TextBox 770"/>
        <xdr:cNvSpPr txBox="1"/>
      </xdr:nvSpPr>
      <xdr:spPr>
        <a:xfrm>
          <a:off x="3605645" y="1429702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72" name="TextBox 77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73" name="TextBox 77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74" name="TextBox 77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75" name="TextBox 77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76" name="TextBox 77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77" name="TextBox 77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78" name="TextBox 77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79" name="TextBox 77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80" name="TextBox 77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81" name="TextBox 78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82" name="TextBox 78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83" name="TextBox 78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84" name="TextBox 78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85" name="TextBox 78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86" name="TextBox 78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87" name="TextBox 78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88" name="TextBox 78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89" name="TextBox 78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90" name="TextBox 78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91" name="TextBox 79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92" name="TextBox 79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93" name="TextBox 79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94" name="TextBox 79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795" name="TextBox 794"/>
        <xdr:cNvSpPr txBox="1"/>
      </xdr:nvSpPr>
      <xdr:spPr>
        <a:xfrm>
          <a:off x="3605645" y="1429702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796" name="TextBox 79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797" name="TextBox 79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798" name="TextBox 79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799" name="TextBox 79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00" name="TextBox 79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01" name="TextBox 80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02" name="TextBox 80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03" name="TextBox 80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04" name="TextBox 80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05" name="TextBox 80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06" name="TextBox 80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07" name="TextBox 80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08" name="TextBox 80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09" name="TextBox 80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10" name="TextBox 80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11" name="TextBox 81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12" name="TextBox 81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13" name="TextBox 81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14" name="TextBox 81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15" name="TextBox 81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16" name="TextBox 81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17" name="TextBox 81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18" name="TextBox 81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19" name="TextBox 81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20" name="TextBox 81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21" name="TextBox 82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22" name="TextBox 82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23" name="TextBox 82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24" name="TextBox 82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25" name="TextBox 82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26" name="TextBox 82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27" name="TextBox 82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28" name="TextBox 82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29" name="TextBox 82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30" name="TextBox 82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31" name="TextBox 83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32" name="TextBox 83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33" name="TextBox 83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34" name="TextBox 83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35" name="TextBox 834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36" name="TextBox 83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37" name="TextBox 83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38" name="TextBox 83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39" name="TextBox 838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40" name="TextBox 83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41" name="TextBox 84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42" name="TextBox 84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43" name="TextBox 842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44" name="TextBox 84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45" name="TextBox 84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46" name="TextBox 84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47" name="TextBox 84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48" name="TextBox 84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49" name="TextBox 84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50" name="TextBox 84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51" name="TextBox 85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52" name="TextBox 851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53" name="TextBox 852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54" name="TextBox 853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5</xdr:row>
      <xdr:rowOff>0</xdr:rowOff>
    </xdr:from>
    <xdr:ext cx="842530" cy="266700"/>
    <xdr:sp macro="" textlink="">
      <xdr:nvSpPr>
        <xdr:cNvPr id="855" name="TextBox 854"/>
        <xdr:cNvSpPr txBox="1"/>
      </xdr:nvSpPr>
      <xdr:spPr>
        <a:xfrm>
          <a:off x="3605646" y="1429702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56" name="TextBox 855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57" name="TextBox 856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58" name="TextBox 857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880630" cy="399184"/>
    <xdr:sp macro="" textlink="">
      <xdr:nvSpPr>
        <xdr:cNvPr id="859" name="TextBox 858"/>
        <xdr:cNvSpPr txBox="1"/>
      </xdr:nvSpPr>
      <xdr:spPr>
        <a:xfrm>
          <a:off x="3605645" y="1429702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60" name="TextBox 859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61" name="TextBox 860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62" name="TextBox 861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37780" cy="370609"/>
    <xdr:sp macro="" textlink="">
      <xdr:nvSpPr>
        <xdr:cNvPr id="863" name="TextBox 862"/>
        <xdr:cNvSpPr txBox="1"/>
      </xdr:nvSpPr>
      <xdr:spPr>
        <a:xfrm>
          <a:off x="3605645" y="1429702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64" name="TextBox 863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65" name="TextBox 864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66" name="TextBox 865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67" name="TextBox 866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868" name="TextBox 867"/>
        <xdr:cNvSpPr txBox="1"/>
      </xdr:nvSpPr>
      <xdr:spPr>
        <a:xfrm>
          <a:off x="3412148" y="1429702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869" name="TextBox 868"/>
        <xdr:cNvSpPr txBox="1"/>
      </xdr:nvSpPr>
      <xdr:spPr>
        <a:xfrm>
          <a:off x="3484419" y="1429702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870" name="TextBox 869"/>
        <xdr:cNvSpPr txBox="1"/>
      </xdr:nvSpPr>
      <xdr:spPr>
        <a:xfrm>
          <a:off x="3401291" y="1429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871" name="TextBox 870"/>
        <xdr:cNvSpPr txBox="1"/>
      </xdr:nvSpPr>
      <xdr:spPr>
        <a:xfrm>
          <a:off x="3605645" y="1429702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72" name="TextBox 871"/>
            <xdr:cNvSpPr txBox="1"/>
          </xdr:nvSpPr>
          <xdr:spPr>
            <a:xfrm>
              <a:off x="3412148" y="144629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08−2025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872" name="TextBox 871"/>
            <xdr:cNvSpPr txBox="1"/>
          </xdr:nvSpPr>
          <xdr:spPr>
            <a:xfrm>
              <a:off x="3412148" y="144629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08−2025)^(СВНЦЭМ_перерасчёт)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73" name="TextBox 872"/>
            <xdr:cNvSpPr txBox="1"/>
          </xdr:nvSpPr>
          <xdr:spPr>
            <a:xfrm>
              <a:off x="3484419" y="3276600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08−2025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873" name="TextBox 872"/>
            <xdr:cNvSpPr txBox="1"/>
          </xdr:nvSpPr>
          <xdr:spPr>
            <a:xfrm>
              <a:off x="3484419" y="3276600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08−2025)^(Э_перерасчёт,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874" name="TextBox 873"/>
        <xdr:cNvSpPr txBox="1"/>
      </xdr:nvSpPr>
      <xdr:spPr>
        <a:xfrm>
          <a:off x="3401291" y="161873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75" name="TextBox 874"/>
            <xdr:cNvSpPr txBox="1"/>
          </xdr:nvSpPr>
          <xdr:spPr>
            <a:xfrm>
              <a:off x="3605645" y="161266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08−2025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875" name="TextBox 874"/>
            <xdr:cNvSpPr txBox="1"/>
          </xdr:nvSpPr>
          <xdr:spPr>
            <a:xfrm>
              <a:off x="3605645" y="161266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08−2025)^СВНЦЭМ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876" name="TextBox 87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877" name="TextBox 87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878" name="TextBox 87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879" name="TextBox 87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880" name="TextBox 87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881" name="TextBox 88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882" name="TextBox 88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883" name="TextBox 88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884" name="TextBox 88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885" name="TextBox 88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886" name="TextBox 88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887" name="TextBox 88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888" name="TextBox 88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889" name="TextBox 88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890" name="TextBox 88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891" name="TextBox 89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892" name="TextBox 89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893" name="TextBox 89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894" name="TextBox 89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1052080" cy="266700"/>
    <xdr:sp macro="" textlink="">
      <xdr:nvSpPr>
        <xdr:cNvPr id="895" name="TextBox 894"/>
        <xdr:cNvSpPr txBox="1"/>
      </xdr:nvSpPr>
      <xdr:spPr>
        <a:xfrm>
          <a:off x="3605645" y="18659475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896" name="TextBox 89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897" name="TextBox 89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898" name="TextBox 89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899" name="TextBox 89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00" name="TextBox 89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01" name="TextBox 90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02" name="TextBox 90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03" name="TextBox 90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04" name="TextBox 90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05" name="TextBox 90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06" name="TextBox 90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07" name="TextBox 90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08" name="TextBox 90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09" name="TextBox 90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10" name="TextBox 90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11" name="TextBox 91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12" name="TextBox 91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13" name="TextBox 91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14" name="TextBox 91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15" name="TextBox 91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16" name="TextBox 91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17" name="TextBox 91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18" name="TextBox 91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928255" cy="266700"/>
    <xdr:sp macro="" textlink="">
      <xdr:nvSpPr>
        <xdr:cNvPr id="919" name="TextBox 918"/>
        <xdr:cNvSpPr txBox="1"/>
      </xdr:nvSpPr>
      <xdr:spPr>
        <a:xfrm>
          <a:off x="3605645" y="18659475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20" name="TextBox 91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21" name="TextBox 92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22" name="TextBox 92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23" name="TextBox 92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24" name="TextBox 92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25" name="TextBox 92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26" name="TextBox 92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27" name="TextBox 92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28" name="TextBox 92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29" name="TextBox 92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30" name="TextBox 92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31" name="TextBox 93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32" name="TextBox 93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33" name="TextBox 93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34" name="TextBox 93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35" name="TextBox 93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36" name="TextBox 93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37" name="TextBox 93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38" name="TextBox 93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39" name="TextBox 93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40" name="TextBox 93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41" name="TextBox 94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42" name="TextBox 94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43" name="TextBox 94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44" name="TextBox 94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45" name="TextBox 94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46" name="TextBox 94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47" name="TextBox 94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48" name="TextBox 94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49" name="TextBox 94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50" name="TextBox 94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51" name="TextBox 95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52" name="TextBox 95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53" name="TextBox 95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54" name="TextBox 95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55" name="TextBox 95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56" name="TextBox 95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57" name="TextBox 95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58" name="TextBox 95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59" name="TextBox 958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60" name="TextBox 95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61" name="TextBox 96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62" name="TextBox 96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63" name="TextBox 962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64" name="TextBox 96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65" name="TextBox 96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66" name="TextBox 96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67" name="TextBox 966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68" name="TextBox 96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69" name="TextBox 96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70" name="TextBox 96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71" name="TextBox 97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72" name="TextBox 97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73" name="TextBox 97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74" name="TextBox 97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75" name="TextBox 97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76" name="TextBox 975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77" name="TextBox 976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78" name="TextBox 977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205221</xdr:colOff>
      <xdr:row>11</xdr:row>
      <xdr:rowOff>0</xdr:rowOff>
    </xdr:from>
    <xdr:ext cx="842530" cy="266700"/>
    <xdr:sp macro="" textlink="">
      <xdr:nvSpPr>
        <xdr:cNvPr id="979" name="TextBox 978"/>
        <xdr:cNvSpPr txBox="1"/>
      </xdr:nvSpPr>
      <xdr:spPr>
        <a:xfrm>
          <a:off x="3605646" y="18659475"/>
          <a:ext cx="8425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80" name="TextBox 979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81" name="TextBox 980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82" name="TextBox 981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880630" cy="399184"/>
    <xdr:sp macro="" textlink="">
      <xdr:nvSpPr>
        <xdr:cNvPr id="983" name="TextBox 982"/>
        <xdr:cNvSpPr txBox="1"/>
      </xdr:nvSpPr>
      <xdr:spPr>
        <a:xfrm>
          <a:off x="3605645" y="18659475"/>
          <a:ext cx="880630" cy="3991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84" name="TextBox 983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85" name="TextBox 984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86" name="TextBox 985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937780" cy="370609"/>
    <xdr:sp macro="" textlink="">
      <xdr:nvSpPr>
        <xdr:cNvPr id="987" name="TextBox 986"/>
        <xdr:cNvSpPr txBox="1"/>
      </xdr:nvSpPr>
      <xdr:spPr>
        <a:xfrm>
          <a:off x="3605645" y="18659475"/>
          <a:ext cx="937780" cy="3706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88" name="TextBox 987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89" name="TextBox 988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90" name="TextBox 989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91" name="TextBox 990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0</xdr:rowOff>
    </xdr:from>
    <xdr:ext cx="1189892" cy="275694"/>
    <xdr:sp macro="" textlink="">
      <xdr:nvSpPr>
        <xdr:cNvPr id="992" name="TextBox 991"/>
        <xdr:cNvSpPr txBox="1"/>
      </xdr:nvSpPr>
      <xdr:spPr>
        <a:xfrm>
          <a:off x="3412148" y="18659475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11</xdr:row>
      <xdr:rowOff>0</xdr:rowOff>
    </xdr:from>
    <xdr:ext cx="1052981" cy="309995"/>
    <xdr:sp macro="" textlink="">
      <xdr:nvSpPr>
        <xdr:cNvPr id="993" name="TextBox 992"/>
        <xdr:cNvSpPr txBox="1"/>
      </xdr:nvSpPr>
      <xdr:spPr>
        <a:xfrm>
          <a:off x="3484419" y="18659475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11</xdr:row>
      <xdr:rowOff>0</xdr:rowOff>
    </xdr:from>
    <xdr:ext cx="65" cy="172227"/>
    <xdr:sp macro="" textlink="">
      <xdr:nvSpPr>
        <xdr:cNvPr id="994" name="TextBox 993"/>
        <xdr:cNvSpPr txBox="1"/>
      </xdr:nvSpPr>
      <xdr:spPr>
        <a:xfrm>
          <a:off x="3401291" y="1865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11</xdr:row>
      <xdr:rowOff>0</xdr:rowOff>
    </xdr:from>
    <xdr:ext cx="721303" cy="266700"/>
    <xdr:sp macro="" textlink="">
      <xdr:nvSpPr>
        <xdr:cNvPr id="995" name="TextBox 994"/>
        <xdr:cNvSpPr txBox="1"/>
      </xdr:nvSpPr>
      <xdr:spPr>
        <a:xfrm>
          <a:off x="3605645" y="18659475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6" name="TextBox 995"/>
            <xdr:cNvSpPr txBox="1"/>
          </xdr:nvSpPr>
          <xdr:spPr>
            <a:xfrm>
              <a:off x="3412148" y="18825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96" name="TextBox 995"/>
            <xdr:cNvSpPr txBox="1"/>
          </xdr:nvSpPr>
          <xdr:spPr>
            <a:xfrm>
              <a:off x="3412148" y="18825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10−2025)^(СВНЦЭМ_перерасчёт)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7" name="TextBox 996"/>
            <xdr:cNvSpPr txBox="1"/>
          </xdr:nvSpPr>
          <xdr:spPr>
            <a:xfrm>
              <a:off x="3484419" y="196951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97" name="TextBox 996"/>
            <xdr:cNvSpPr txBox="1"/>
          </xdr:nvSpPr>
          <xdr:spPr>
            <a:xfrm>
              <a:off x="3484419" y="196951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10−2025)^(Э_перерасчёт, 1ЦК)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998" name="TextBox 997"/>
        <xdr:cNvSpPr txBox="1"/>
      </xdr:nvSpPr>
      <xdr:spPr>
        <a:xfrm>
          <a:off x="3401291" y="205497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99" name="TextBox 998"/>
            <xdr:cNvSpPr txBox="1"/>
          </xdr:nvSpPr>
          <xdr:spPr>
            <a:xfrm>
              <a:off x="3605645" y="204891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99" name="TextBox 998"/>
            <xdr:cNvSpPr txBox="1"/>
          </xdr:nvSpPr>
          <xdr:spPr>
            <a:xfrm>
              <a:off x="3605645" y="204891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〖∆Ц〗_(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10−2025)^СВНЦЭМ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E31"/>
  <sheetViews>
    <sheetView view="pageBreakPreview" topLeftCell="A16" zoomScaleNormal="110" zoomScaleSheetLayoutView="100" workbookViewId="0">
      <selection sqref="A1:XFD1048576"/>
    </sheetView>
  </sheetViews>
  <sheetFormatPr defaultRowHeight="14.25" x14ac:dyDescent="0.2"/>
  <cols>
    <col min="1" max="1" width="3.85546875" style="2" customWidth="1"/>
    <col min="2" max="2" width="46.28515625" style="2" customWidth="1"/>
    <col min="3" max="3" width="14.5703125" style="2" customWidth="1"/>
    <col min="4" max="4" width="10.42578125" style="2" customWidth="1"/>
    <col min="5" max="5" width="21.42578125" style="2" customWidth="1"/>
    <col min="6" max="16384" width="9.140625" style="2"/>
  </cols>
  <sheetData>
    <row r="1" spans="1:5" ht="12.75" customHeight="1" x14ac:dyDescent="0.2">
      <c r="D1" s="3" t="s">
        <v>10</v>
      </c>
      <c r="E1" s="4"/>
    </row>
    <row r="2" spans="1:5" ht="12" customHeight="1" x14ac:dyDescent="0.2">
      <c r="D2" s="3" t="s">
        <v>19</v>
      </c>
      <c r="E2" s="4"/>
    </row>
    <row r="3" spans="1:5" ht="12" customHeight="1" x14ac:dyDescent="0.2">
      <c r="D3" s="3" t="s">
        <v>30</v>
      </c>
      <c r="E3" s="4"/>
    </row>
    <row r="4" spans="1:5" ht="12.75" customHeight="1" x14ac:dyDescent="0.2">
      <c r="D4" s="3" t="s">
        <v>29</v>
      </c>
      <c r="E4" s="4"/>
    </row>
    <row r="5" spans="1:5" ht="37.5" customHeight="1" x14ac:dyDescent="0.2">
      <c r="A5" s="5" t="s">
        <v>28</v>
      </c>
      <c r="B5" s="5"/>
      <c r="C5" s="5"/>
      <c r="D5" s="5"/>
      <c r="E5" s="5"/>
    </row>
    <row r="6" spans="1:5" ht="29.25" customHeight="1" x14ac:dyDescent="0.25">
      <c r="A6" s="6" t="s">
        <v>11</v>
      </c>
    </row>
    <row r="7" spans="1:5" ht="3" customHeight="1" x14ac:dyDescent="0.25">
      <c r="A7" s="7"/>
    </row>
    <row r="8" spans="1:5" ht="27.75" customHeight="1" x14ac:dyDescent="0.45">
      <c r="A8" s="7"/>
      <c r="B8" s="8" t="s">
        <v>33</v>
      </c>
      <c r="D8" s="1" t="s">
        <v>32</v>
      </c>
      <c r="E8" s="9" t="s">
        <v>31</v>
      </c>
    </row>
    <row r="9" spans="1:5" s="12" customFormat="1" ht="26.25" customHeight="1" x14ac:dyDescent="0.25">
      <c r="A9" s="10" t="s">
        <v>15</v>
      </c>
      <c r="B9" s="10" t="s">
        <v>4</v>
      </c>
      <c r="C9" s="11" t="s">
        <v>20</v>
      </c>
      <c r="D9" s="11" t="s">
        <v>0</v>
      </c>
      <c r="E9" s="10" t="s">
        <v>5</v>
      </c>
    </row>
    <row r="10" spans="1:5" s="9" customFormat="1" ht="11.25" customHeight="1" x14ac:dyDescent="0.2">
      <c r="A10" s="13">
        <v>1</v>
      </c>
      <c r="B10" s="13">
        <v>2</v>
      </c>
      <c r="C10" s="13">
        <v>3</v>
      </c>
      <c r="D10" s="13">
        <v>4</v>
      </c>
      <c r="E10" s="13">
        <v>5</v>
      </c>
    </row>
    <row r="11" spans="1:5" ht="26.25" customHeight="1" x14ac:dyDescent="0.2">
      <c r="A11" s="14">
        <v>1</v>
      </c>
      <c r="B11" s="15" t="s">
        <v>22</v>
      </c>
      <c r="C11" s="16"/>
      <c r="D11" s="17" t="s">
        <v>3</v>
      </c>
      <c r="E11" s="18">
        <v>1853.4939999999999</v>
      </c>
    </row>
    <row r="12" spans="1:5" ht="25.5" customHeight="1" x14ac:dyDescent="0.2">
      <c r="A12" s="14">
        <v>2</v>
      </c>
      <c r="B12" s="15" t="s">
        <v>6</v>
      </c>
      <c r="C12" s="16"/>
      <c r="D12" s="17" t="s">
        <v>3</v>
      </c>
      <c r="E12" s="18">
        <v>7.9539999999999997</v>
      </c>
    </row>
    <row r="13" spans="1:5" ht="33.75" customHeight="1" x14ac:dyDescent="0.2">
      <c r="A13" s="19">
        <v>3</v>
      </c>
      <c r="B13" s="20" t="s">
        <v>9</v>
      </c>
      <c r="C13" s="16"/>
      <c r="D13" s="17" t="s">
        <v>3</v>
      </c>
      <c r="E13" s="18">
        <v>392.55599999999998</v>
      </c>
    </row>
    <row r="14" spans="1:5" ht="69.75" customHeight="1" x14ac:dyDescent="0.2">
      <c r="A14" s="21">
        <v>4</v>
      </c>
      <c r="B14" s="15" t="s">
        <v>23</v>
      </c>
      <c r="C14" s="16"/>
      <c r="D14" s="17" t="s">
        <v>3</v>
      </c>
      <c r="E14" s="18">
        <v>560.79999999999995</v>
      </c>
    </row>
    <row r="15" spans="1:5" ht="24" customHeight="1" x14ac:dyDescent="0.2">
      <c r="A15" s="21">
        <v>5</v>
      </c>
      <c r="B15" s="15" t="s">
        <v>21</v>
      </c>
      <c r="C15" s="16"/>
      <c r="D15" s="17" t="s">
        <v>2</v>
      </c>
      <c r="E15" s="18">
        <v>1229108.9850000001</v>
      </c>
    </row>
    <row r="16" spans="1:5" ht="26.25" customHeight="1" x14ac:dyDescent="0.2">
      <c r="A16" s="21">
        <v>6</v>
      </c>
      <c r="B16" s="15" t="s">
        <v>7</v>
      </c>
      <c r="C16" s="16"/>
      <c r="D16" s="17" t="s">
        <v>2</v>
      </c>
      <c r="E16" s="18">
        <v>6233.6009999999997</v>
      </c>
    </row>
    <row r="17" spans="1:5" ht="42" customHeight="1" x14ac:dyDescent="0.2">
      <c r="A17" s="19">
        <v>7</v>
      </c>
      <c r="B17" s="20" t="s">
        <v>8</v>
      </c>
      <c r="C17" s="16"/>
      <c r="D17" s="17" t="s">
        <v>2</v>
      </c>
      <c r="E17" s="22">
        <v>270548.88400000002</v>
      </c>
    </row>
    <row r="18" spans="1:5" ht="72" customHeight="1" x14ac:dyDescent="0.2">
      <c r="A18" s="21">
        <v>8</v>
      </c>
      <c r="B18" s="15" t="s">
        <v>24</v>
      </c>
      <c r="C18" s="16"/>
      <c r="D18" s="17" t="s">
        <v>2</v>
      </c>
      <c r="E18" s="18">
        <v>350500</v>
      </c>
    </row>
    <row r="19" spans="1:5" ht="38.25" customHeight="1" x14ac:dyDescent="0.2">
      <c r="A19" s="21">
        <v>9</v>
      </c>
      <c r="B19" s="15" t="s">
        <v>26</v>
      </c>
      <c r="C19" s="16"/>
      <c r="D19" s="17" t="s">
        <v>17</v>
      </c>
      <c r="E19" s="23">
        <f>MAX(E11+E12-(E13+E14),0)/(E15+E16-(E17+E18))</f>
        <v>1.4782700800015701E-3</v>
      </c>
    </row>
    <row r="20" spans="1:5" ht="26.25" customHeight="1" x14ac:dyDescent="0.2">
      <c r="A20" s="24">
        <v>10</v>
      </c>
      <c r="B20" s="25" t="s">
        <v>13</v>
      </c>
      <c r="D20" s="26" t="s">
        <v>12</v>
      </c>
      <c r="E20" s="27">
        <v>986171.07</v>
      </c>
    </row>
    <row r="21" spans="1:5" ht="47.25" customHeight="1" x14ac:dyDescent="0.2">
      <c r="A21" s="24">
        <v>11</v>
      </c>
      <c r="B21" s="28" t="s">
        <v>16</v>
      </c>
      <c r="C21" s="29"/>
      <c r="D21" s="26" t="s">
        <v>1</v>
      </c>
      <c r="E21" s="30">
        <f>E19*E20</f>
        <v>1457.83</v>
      </c>
    </row>
    <row r="22" spans="1:5" ht="48" customHeight="1" x14ac:dyDescent="0.2">
      <c r="A22" s="24">
        <v>12</v>
      </c>
      <c r="B22" s="25" t="s">
        <v>14</v>
      </c>
      <c r="C22" s="29"/>
      <c r="D22" s="26" t="s">
        <v>1</v>
      </c>
      <c r="E22" s="27">
        <v>1954.81</v>
      </c>
    </row>
    <row r="23" spans="1:5" s="36" customFormat="1" ht="60.75" customHeight="1" x14ac:dyDescent="0.2">
      <c r="A23" s="31">
        <v>13</v>
      </c>
      <c r="B23" s="32" t="s">
        <v>18</v>
      </c>
      <c r="C23" s="33"/>
      <c r="D23" s="34" t="s">
        <v>1</v>
      </c>
      <c r="E23" s="35">
        <v>-0.01</v>
      </c>
    </row>
    <row r="24" spans="1:5" ht="51" customHeight="1" x14ac:dyDescent="0.2">
      <c r="A24" s="24">
        <v>14</v>
      </c>
      <c r="B24" s="25" t="s">
        <v>27</v>
      </c>
      <c r="C24" s="37"/>
      <c r="D24" s="26" t="s">
        <v>1</v>
      </c>
      <c r="E24" s="30">
        <f>E21+E22+E23</f>
        <v>3412.63</v>
      </c>
    </row>
    <row r="25" spans="1:5" x14ac:dyDescent="0.2">
      <c r="B25" s="38"/>
    </row>
    <row r="26" spans="1:5" x14ac:dyDescent="0.2">
      <c r="B26" s="39"/>
      <c r="C26" s="40"/>
      <c r="D26" s="40"/>
      <c r="E26" s="40"/>
    </row>
    <row r="27" spans="1:5" ht="29.25" customHeight="1" x14ac:dyDescent="0.2">
      <c r="B27" s="39"/>
      <c r="C27" s="40"/>
      <c r="D27" s="40"/>
      <c r="E27" s="40"/>
    </row>
    <row r="28" spans="1:5" ht="26.25" customHeight="1" x14ac:dyDescent="0.2">
      <c r="B28" s="39"/>
      <c r="C28" s="40"/>
      <c r="D28" s="40"/>
      <c r="E28" s="40"/>
    </row>
    <row r="29" spans="1:5" ht="15.75" customHeight="1" x14ac:dyDescent="0.2">
      <c r="B29" s="39"/>
      <c r="C29" s="40"/>
      <c r="D29" s="40"/>
      <c r="E29" s="40"/>
    </row>
    <row r="30" spans="1:5" ht="12.75" customHeight="1" x14ac:dyDescent="0.2">
      <c r="B30" s="39"/>
      <c r="C30" s="40"/>
      <c r="D30" s="40"/>
      <c r="E30" s="40"/>
    </row>
    <row r="31" spans="1:5" ht="27" customHeight="1" x14ac:dyDescent="0.2">
      <c r="B31" s="39"/>
      <c r="C31" s="40"/>
      <c r="D31" s="40"/>
      <c r="E31" s="40"/>
    </row>
  </sheetData>
  <mergeCells count="1">
    <mergeCell ref="A5:E5"/>
  </mergeCells>
  <phoneticPr fontId="0" type="noConversion"/>
  <pageMargins left="0.70866141732283472" right="0.11811023622047245" top="0.78740157480314965" bottom="0.15748031496062992" header="0.11811023622047245" footer="0.31496062992125984"/>
  <pageSetup paperSize="9" scale="95" orientation="portrait" r:id="rId1"/>
  <headerFooter>
    <oddHeader xml:space="preserve">&amp;RПриложение 1
</oddHeader>
  </headerFooter>
  <drawing r:id="rId2"/>
  <legacyDrawing r:id="rId3"/>
  <oleObjects>
    <mc:AlternateContent xmlns:mc="http://schemas.openxmlformats.org/markup-compatibility/2006">
      <mc:Choice Requires="x14">
        <oleObject progId="Equation.3" shapeId="1034" r:id="rId4">
          <objectPr defaultSize="0" autoPict="0" r:id="rId5">
            <anchor moveWithCells="1">
              <from>
                <xdr:col>2</xdr:col>
                <xdr:colOff>190500</xdr:colOff>
                <xdr:row>11</xdr:row>
                <xdr:rowOff>38100</xdr:rowOff>
              </from>
              <to>
                <xdr:col>2</xdr:col>
                <xdr:colOff>628650</xdr:colOff>
                <xdr:row>11</xdr:row>
                <xdr:rowOff>304800</xdr:rowOff>
              </to>
            </anchor>
          </objectPr>
        </oleObject>
      </mc:Choice>
      <mc:Fallback>
        <oleObject progId="Equation.3" shapeId="1034" r:id="rId4"/>
      </mc:Fallback>
    </mc:AlternateContent>
    <mc:AlternateContent xmlns:mc="http://schemas.openxmlformats.org/markup-compatibility/2006">
      <mc:Choice Requires="x14">
        <oleObject progId="Equation.3" shapeId="1035" r:id="rId6">
          <objectPr defaultSize="0" autoPict="0" r:id="rId7">
            <anchor moveWithCells="1">
              <from>
                <xdr:col>2</xdr:col>
                <xdr:colOff>200025</xdr:colOff>
                <xdr:row>12</xdr:row>
                <xdr:rowOff>47625</xdr:rowOff>
              </from>
              <to>
                <xdr:col>2</xdr:col>
                <xdr:colOff>742950</xdr:colOff>
                <xdr:row>12</xdr:row>
                <xdr:rowOff>314325</xdr:rowOff>
              </to>
            </anchor>
          </objectPr>
        </oleObject>
      </mc:Choice>
      <mc:Fallback>
        <oleObject progId="Equation.3" shapeId="1035" r:id="rId6"/>
      </mc:Fallback>
    </mc:AlternateContent>
    <mc:AlternateContent xmlns:mc="http://schemas.openxmlformats.org/markup-compatibility/2006">
      <mc:Choice Requires="x14">
        <oleObject progId="Equation.3" shapeId="1036" r:id="rId8">
          <objectPr defaultSize="0" autoPict="0" r:id="rId9">
            <anchor moveWithCells="1">
              <from>
                <xdr:col>2</xdr:col>
                <xdr:colOff>76200</xdr:colOff>
                <xdr:row>13</xdr:row>
                <xdr:rowOff>342900</xdr:rowOff>
              </from>
              <to>
                <xdr:col>2</xdr:col>
                <xdr:colOff>809625</xdr:colOff>
                <xdr:row>13</xdr:row>
                <xdr:rowOff>628650</xdr:rowOff>
              </to>
            </anchor>
          </objectPr>
        </oleObject>
      </mc:Choice>
      <mc:Fallback>
        <oleObject progId="Equation.3" shapeId="1036" r:id="rId8"/>
      </mc:Fallback>
    </mc:AlternateContent>
    <mc:AlternateContent xmlns:mc="http://schemas.openxmlformats.org/markup-compatibility/2006">
      <mc:Choice Requires="x14">
        <oleObject progId="Equation.3" shapeId="1037" r:id="rId10">
          <objectPr defaultSize="0" autoPict="0" r:id="rId11">
            <anchor moveWithCells="1">
              <from>
                <xdr:col>2</xdr:col>
                <xdr:colOff>180975</xdr:colOff>
                <xdr:row>14</xdr:row>
                <xdr:rowOff>28575</xdr:rowOff>
              </from>
              <to>
                <xdr:col>2</xdr:col>
                <xdr:colOff>647700</xdr:colOff>
                <xdr:row>14</xdr:row>
                <xdr:rowOff>276225</xdr:rowOff>
              </to>
            </anchor>
          </objectPr>
        </oleObject>
      </mc:Choice>
      <mc:Fallback>
        <oleObject progId="Equation.3" shapeId="1037" r:id="rId10"/>
      </mc:Fallback>
    </mc:AlternateContent>
    <mc:AlternateContent xmlns:mc="http://schemas.openxmlformats.org/markup-compatibility/2006">
      <mc:Choice Requires="x14">
        <oleObject progId="Equation.3" shapeId="1038" r:id="rId12">
          <objectPr defaultSize="0" autoPict="0" r:id="rId13">
            <anchor moveWithCells="1">
              <from>
                <xdr:col>2</xdr:col>
                <xdr:colOff>180975</xdr:colOff>
                <xdr:row>15</xdr:row>
                <xdr:rowOff>57150</xdr:rowOff>
              </from>
              <to>
                <xdr:col>2</xdr:col>
                <xdr:colOff>638175</xdr:colOff>
                <xdr:row>15</xdr:row>
                <xdr:rowOff>295275</xdr:rowOff>
              </to>
            </anchor>
          </objectPr>
        </oleObject>
      </mc:Choice>
      <mc:Fallback>
        <oleObject progId="Equation.3" shapeId="1038" r:id="rId12"/>
      </mc:Fallback>
    </mc:AlternateContent>
    <mc:AlternateContent xmlns:mc="http://schemas.openxmlformats.org/markup-compatibility/2006">
      <mc:Choice Requires="x14">
        <oleObject progId="Equation.3" shapeId="1041" r:id="rId14">
          <objectPr defaultSize="0" autoPict="0" r:id="rId15">
            <anchor moveWithCells="1">
              <from>
                <xdr:col>2</xdr:col>
                <xdr:colOff>266700</xdr:colOff>
                <xdr:row>18</xdr:row>
                <xdr:rowOff>142875</xdr:rowOff>
              </from>
              <to>
                <xdr:col>2</xdr:col>
                <xdr:colOff>476250</xdr:colOff>
                <xdr:row>18</xdr:row>
                <xdr:rowOff>390525</xdr:rowOff>
              </to>
            </anchor>
          </objectPr>
        </oleObject>
      </mc:Choice>
      <mc:Fallback>
        <oleObject progId="Equation.3" shapeId="1041" r:id="rId14"/>
      </mc:Fallback>
    </mc:AlternateContent>
    <mc:AlternateContent xmlns:mc="http://schemas.openxmlformats.org/markup-compatibility/2006">
      <mc:Choice Requires="x14">
        <oleObject progId="Equation.3" shapeId="1046" r:id="rId16">
          <objectPr defaultSize="0" autoPict="0" r:id="rId17">
            <anchor moveWithCells="1" sizeWithCells="1">
              <from>
                <xdr:col>2</xdr:col>
                <xdr:colOff>133350</xdr:colOff>
                <xdr:row>19</xdr:row>
                <xdr:rowOff>28575</xdr:rowOff>
              </from>
              <to>
                <xdr:col>2</xdr:col>
                <xdr:colOff>762000</xdr:colOff>
                <xdr:row>19</xdr:row>
                <xdr:rowOff>266700</xdr:rowOff>
              </to>
            </anchor>
          </objectPr>
        </oleObject>
      </mc:Choice>
      <mc:Fallback>
        <oleObject progId="Equation.3" shapeId="1046" r:id="rId16"/>
      </mc:Fallback>
    </mc:AlternateContent>
    <mc:AlternateContent xmlns:mc="http://schemas.openxmlformats.org/markup-compatibility/2006">
      <mc:Choice Requires="x14">
        <oleObject progId="Equation.3" shapeId="1047" r:id="rId18">
          <objectPr defaultSize="0" autoPict="0" r:id="rId19">
            <anchor moveWithCells="1" sizeWithCells="1">
              <from>
                <xdr:col>2</xdr:col>
                <xdr:colOff>47625</xdr:colOff>
                <xdr:row>20</xdr:row>
                <xdr:rowOff>123825</xdr:rowOff>
              </from>
              <to>
                <xdr:col>3</xdr:col>
                <xdr:colOff>9525</xdr:colOff>
                <xdr:row>20</xdr:row>
                <xdr:rowOff>457200</xdr:rowOff>
              </to>
            </anchor>
          </objectPr>
        </oleObject>
      </mc:Choice>
      <mc:Fallback>
        <oleObject progId="Equation.3" shapeId="1047" r:id="rId18"/>
      </mc:Fallback>
    </mc:AlternateContent>
    <mc:AlternateContent xmlns:mc="http://schemas.openxmlformats.org/markup-compatibility/2006">
      <mc:Choice Requires="x14">
        <oleObject progId="Equation.3" shapeId="1048" r:id="rId20">
          <objectPr defaultSize="0" autoPict="0" r:id="rId21">
            <anchor moveWithCells="1" sizeWithCells="1">
              <from>
                <xdr:col>2</xdr:col>
                <xdr:colOff>180975</xdr:colOff>
                <xdr:row>21</xdr:row>
                <xdr:rowOff>133350</xdr:rowOff>
              </from>
              <to>
                <xdr:col>2</xdr:col>
                <xdr:colOff>857250</xdr:colOff>
                <xdr:row>21</xdr:row>
                <xdr:rowOff>390525</xdr:rowOff>
              </to>
            </anchor>
          </objectPr>
        </oleObject>
      </mc:Choice>
      <mc:Fallback>
        <oleObject progId="Equation.3" shapeId="1048" r:id="rId20"/>
      </mc:Fallback>
    </mc:AlternateContent>
    <mc:AlternateContent xmlns:mc="http://schemas.openxmlformats.org/markup-compatibility/2006">
      <mc:Choice Requires="x14">
        <oleObject progId="Equation.3" shapeId="1049" r:id="rId22">
          <objectPr defaultSize="0" autoPict="0" r:id="rId23">
            <anchor moveWithCells="1" sizeWithCells="1">
              <from>
                <xdr:col>2</xdr:col>
                <xdr:colOff>152400</xdr:colOff>
                <xdr:row>23</xdr:row>
                <xdr:rowOff>123825</xdr:rowOff>
              </from>
              <to>
                <xdr:col>2</xdr:col>
                <xdr:colOff>723900</xdr:colOff>
                <xdr:row>23</xdr:row>
                <xdr:rowOff>400050</xdr:rowOff>
              </to>
            </anchor>
          </objectPr>
        </oleObject>
      </mc:Choice>
      <mc:Fallback>
        <oleObject progId="Equation.3" shapeId="1049" r:id="rId22"/>
      </mc:Fallback>
    </mc:AlternateContent>
    <mc:AlternateContent xmlns:mc="http://schemas.openxmlformats.org/markup-compatibility/2006">
      <mc:Choice Requires="x14">
        <oleObject progId="Equation.3" shapeId="1050" r:id="rId24">
          <objectPr defaultSize="0" autoPict="0" r:id="rId25">
            <anchor moveWithCells="1" sizeWithCells="1">
              <from>
                <xdr:col>2</xdr:col>
                <xdr:colOff>76200</xdr:colOff>
                <xdr:row>22</xdr:row>
                <xdr:rowOff>95250</xdr:rowOff>
              </from>
              <to>
                <xdr:col>2</xdr:col>
                <xdr:colOff>933450</xdr:colOff>
                <xdr:row>22</xdr:row>
                <xdr:rowOff>390525</xdr:rowOff>
              </to>
            </anchor>
          </objectPr>
        </oleObject>
      </mc:Choice>
      <mc:Fallback>
        <oleObject progId="Equation.3" shapeId="1050" r:id="rId24"/>
      </mc:Fallback>
    </mc:AlternateContent>
    <mc:AlternateContent xmlns:mc="http://schemas.openxmlformats.org/markup-compatibility/2006">
      <mc:Choice Requires="x14">
        <oleObject progId="Equation.3" shapeId="1054" r:id="rId26">
          <objectPr defaultSize="0" autoPict="0" r:id="rId27">
            <anchor moveWithCells="1">
              <from>
                <xdr:col>2</xdr:col>
                <xdr:colOff>304800</xdr:colOff>
                <xdr:row>10</xdr:row>
                <xdr:rowOff>38100</xdr:rowOff>
              </from>
              <to>
                <xdr:col>2</xdr:col>
                <xdr:colOff>695325</xdr:colOff>
                <xdr:row>10</xdr:row>
                <xdr:rowOff>295275</xdr:rowOff>
              </to>
            </anchor>
          </objectPr>
        </oleObject>
      </mc:Choice>
      <mc:Fallback>
        <oleObject progId="Equation.3" shapeId="1054" r:id="rId26"/>
      </mc:Fallback>
    </mc:AlternateContent>
    <mc:AlternateContent xmlns:mc="http://schemas.openxmlformats.org/markup-compatibility/2006">
      <mc:Choice Requires="x14">
        <oleObject progId="Equation.3" shapeId="1058" r:id="rId28">
          <objectPr defaultSize="0" autoPict="0" r:id="rId29">
            <anchor moveWithCells="1">
              <from>
                <xdr:col>2</xdr:col>
                <xdr:colOff>142875</xdr:colOff>
                <xdr:row>16</xdr:row>
                <xdr:rowOff>57150</xdr:rowOff>
              </from>
              <to>
                <xdr:col>2</xdr:col>
                <xdr:colOff>704850</xdr:colOff>
                <xdr:row>16</xdr:row>
                <xdr:rowOff>314325</xdr:rowOff>
              </to>
            </anchor>
          </objectPr>
        </oleObject>
      </mc:Choice>
      <mc:Fallback>
        <oleObject progId="Equation.3" shapeId="1058" r:id="rId28"/>
      </mc:Fallback>
    </mc:AlternateContent>
    <mc:AlternateContent xmlns:mc="http://schemas.openxmlformats.org/markup-compatibility/2006">
      <mc:Choice Requires="x14">
        <oleObject progId="Equation.3" shapeId="1060" r:id="rId30">
          <objectPr defaultSize="0" autoPict="0" r:id="rId31">
            <anchor moveWithCells="1">
              <from>
                <xdr:col>2</xdr:col>
                <xdr:colOff>76200</xdr:colOff>
                <xdr:row>17</xdr:row>
                <xdr:rowOff>180975</xdr:rowOff>
              </from>
              <to>
                <xdr:col>2</xdr:col>
                <xdr:colOff>847725</xdr:colOff>
                <xdr:row>17</xdr:row>
                <xdr:rowOff>447675</xdr:rowOff>
              </to>
            </anchor>
          </objectPr>
        </oleObject>
      </mc:Choice>
      <mc:Fallback>
        <oleObject progId="Equation.3" shapeId="1060" r:id="rId3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L19"/>
  <sheetViews>
    <sheetView tabSelected="1" view="pageBreakPreview" topLeftCell="A10" zoomScaleNormal="100" zoomScaleSheetLayoutView="100" workbookViewId="0">
      <selection activeCell="E7" sqref="E7"/>
    </sheetView>
  </sheetViews>
  <sheetFormatPr defaultRowHeight="15" x14ac:dyDescent="0.25"/>
  <cols>
    <col min="1" max="1" width="4.5703125" style="36" customWidth="1"/>
    <col min="2" max="2" width="46.42578125" style="36" customWidth="1"/>
    <col min="3" max="3" width="18" style="36" customWidth="1"/>
    <col min="4" max="4" width="10.5703125" style="36" customWidth="1"/>
    <col min="5" max="5" width="15.85546875" style="36" customWidth="1"/>
    <col min="6" max="12" width="9.140625" style="43"/>
    <col min="13" max="16384" width="9.140625" style="36"/>
  </cols>
  <sheetData>
    <row r="1" spans="1:5" ht="87" customHeight="1" x14ac:dyDescent="0.25">
      <c r="A1" s="41" t="s">
        <v>34</v>
      </c>
      <c r="B1" s="42"/>
      <c r="C1" s="42"/>
      <c r="D1" s="42"/>
      <c r="E1" s="42"/>
    </row>
    <row r="2" spans="1:5" ht="18" x14ac:dyDescent="0.25">
      <c r="A2" s="44"/>
      <c r="E2" s="45"/>
    </row>
    <row r="3" spans="1:5" ht="20.25" x14ac:dyDescent="0.3">
      <c r="A3" s="44"/>
      <c r="B3" s="46"/>
      <c r="D3" s="47"/>
      <c r="E3" s="48"/>
    </row>
    <row r="4" spans="1:5" ht="25.5" x14ac:dyDescent="0.25">
      <c r="A4" s="49" t="s">
        <v>15</v>
      </c>
      <c r="B4" s="49" t="s">
        <v>4</v>
      </c>
      <c r="C4" s="50" t="s">
        <v>20</v>
      </c>
      <c r="D4" s="50" t="s">
        <v>0</v>
      </c>
      <c r="E4" s="49" t="s">
        <v>5</v>
      </c>
    </row>
    <row r="5" spans="1:5" x14ac:dyDescent="0.25">
      <c r="A5" s="51">
        <v>1</v>
      </c>
      <c r="B5" s="51">
        <v>2</v>
      </c>
      <c r="C5" s="51">
        <v>3</v>
      </c>
      <c r="D5" s="51">
        <v>4</v>
      </c>
      <c r="E5" s="51">
        <v>5</v>
      </c>
    </row>
    <row r="6" spans="1:5" ht="48" x14ac:dyDescent="0.25">
      <c r="A6" s="19">
        <v>1</v>
      </c>
      <c r="B6" s="52" t="s">
        <v>35</v>
      </c>
      <c r="C6" s="53"/>
      <c r="D6" s="34" t="s">
        <v>1</v>
      </c>
      <c r="E6" s="54">
        <v>3262.08</v>
      </c>
    </row>
    <row r="7" spans="1:5" ht="87.75" x14ac:dyDescent="3.5">
      <c r="A7" s="19">
        <v>2</v>
      </c>
      <c r="B7" s="52" t="s">
        <v>36</v>
      </c>
      <c r="C7" s="55"/>
      <c r="D7" s="56" t="s">
        <v>2</v>
      </c>
      <c r="E7" s="22">
        <v>319973.647</v>
      </c>
    </row>
    <row r="8" spans="1:5" ht="36" x14ac:dyDescent="0.25">
      <c r="A8" s="19">
        <v>3</v>
      </c>
      <c r="B8" s="52" t="s">
        <v>37</v>
      </c>
      <c r="C8" s="57"/>
      <c r="D8" s="34" t="s">
        <v>1</v>
      </c>
      <c r="E8" s="54">
        <v>3262.09</v>
      </c>
    </row>
    <row r="9" spans="1:5" ht="48" x14ac:dyDescent="0.25">
      <c r="A9" s="19">
        <v>4</v>
      </c>
      <c r="B9" s="52" t="s">
        <v>38</v>
      </c>
      <c r="C9" s="53"/>
      <c r="D9" s="34" t="s">
        <v>1</v>
      </c>
      <c r="E9" s="54">
        <v>3329.28</v>
      </c>
    </row>
    <row r="10" spans="1:5" ht="87.75" x14ac:dyDescent="3.5">
      <c r="A10" s="19">
        <v>5</v>
      </c>
      <c r="B10" s="52" t="s">
        <v>39</v>
      </c>
      <c r="C10" s="55"/>
      <c r="D10" s="56" t="s">
        <v>2</v>
      </c>
      <c r="E10" s="22">
        <v>354490.06199999998</v>
      </c>
    </row>
    <row r="11" spans="1:5" ht="36" x14ac:dyDescent="0.25">
      <c r="A11" s="19">
        <v>6</v>
      </c>
      <c r="B11" s="52" t="s">
        <v>40</v>
      </c>
      <c r="C11" s="57"/>
      <c r="D11" s="34" t="s">
        <v>1</v>
      </c>
      <c r="E11" s="54">
        <v>3329.28</v>
      </c>
    </row>
    <row r="12" spans="1:5" ht="48" x14ac:dyDescent="0.25">
      <c r="A12" s="19">
        <v>7</v>
      </c>
      <c r="B12" s="52" t="s">
        <v>41</v>
      </c>
      <c r="C12" s="53"/>
      <c r="D12" s="34" t="s">
        <v>1</v>
      </c>
      <c r="E12" s="54">
        <v>2888.43</v>
      </c>
    </row>
    <row r="13" spans="1:5" ht="87.75" x14ac:dyDescent="3.5">
      <c r="A13" s="19">
        <v>8</v>
      </c>
      <c r="B13" s="52" t="s">
        <v>42</v>
      </c>
      <c r="C13" s="55"/>
      <c r="D13" s="56" t="s">
        <v>2</v>
      </c>
      <c r="E13" s="22">
        <v>487655.21100000001</v>
      </c>
    </row>
    <row r="14" spans="1:5" ht="36" x14ac:dyDescent="0.25">
      <c r="A14" s="19">
        <v>9</v>
      </c>
      <c r="B14" s="52" t="s">
        <v>43</v>
      </c>
      <c r="C14" s="57"/>
      <c r="D14" s="34" t="s">
        <v>1</v>
      </c>
      <c r="E14" s="54">
        <v>2888.43</v>
      </c>
    </row>
    <row r="15" spans="1:5" ht="48" x14ac:dyDescent="0.25">
      <c r="A15" s="19">
        <v>10</v>
      </c>
      <c r="B15" s="52" t="s">
        <v>44</v>
      </c>
      <c r="C15" s="53"/>
      <c r="D15" s="56" t="s">
        <v>2</v>
      </c>
      <c r="E15" s="22">
        <v>604376.97400000005</v>
      </c>
    </row>
    <row r="16" spans="1:5" ht="48" x14ac:dyDescent="0.25">
      <c r="A16" s="19">
        <v>11</v>
      </c>
      <c r="B16" s="52" t="s">
        <v>25</v>
      </c>
      <c r="C16" s="53"/>
      <c r="D16" s="34" t="s">
        <v>1</v>
      </c>
      <c r="E16" s="58">
        <f>((E6-E8)*E7+(E9-E11)*E10+(E12-E14)*E13)/E15</f>
        <v>-0.01</v>
      </c>
    </row>
    <row r="17" spans="1:5" ht="39.75" customHeight="1" x14ac:dyDescent="0.25">
      <c r="A17" s="19">
        <v>12</v>
      </c>
      <c r="B17" s="52"/>
      <c r="C17" s="53"/>
      <c r="D17" s="34" t="s">
        <v>1</v>
      </c>
      <c r="E17" s="22">
        <f>0.1*3412.64</f>
        <v>341.26400000000001</v>
      </c>
    </row>
    <row r="18" spans="1:5" ht="96" x14ac:dyDescent="0.25">
      <c r="A18" s="19">
        <v>13</v>
      </c>
      <c r="B18" s="52" t="s">
        <v>45</v>
      </c>
      <c r="C18" s="53"/>
      <c r="D18" s="34" t="s">
        <v>1</v>
      </c>
      <c r="E18" s="54">
        <f>MIN(E16,E17)</f>
        <v>-0.01</v>
      </c>
    </row>
    <row r="19" spans="1:5" x14ac:dyDescent="0.25">
      <c r="B19" s="59"/>
      <c r="C19" s="60"/>
      <c r="D19" s="60"/>
      <c r="E19" s="60"/>
    </row>
  </sheetData>
  <mergeCells count="1">
    <mergeCell ref="A1:E1"/>
  </mergeCells>
  <pageMargins left="0.7" right="0.7" top="0.75" bottom="0.75" header="0.3" footer="0.3"/>
  <pageSetup paperSize="9" scale="92" orientation="portrait" r:id="rId1"/>
  <colBreaks count="1" manualBreakCount="1">
    <brk id="5" max="42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12.2025</vt:lpstr>
      <vt:lpstr>08.25-10.25</vt:lpstr>
      <vt:lpstr>'08.25-10.25'!Область_печати</vt:lpstr>
      <vt:lpstr>'12.2025'!Область_печати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2023-11-08T13:02:37Z</cp:lastPrinted>
  <dcterms:created xsi:type="dcterms:W3CDTF">2012-05-04T07:11:52Z</dcterms:created>
  <dcterms:modified xsi:type="dcterms:W3CDTF">2026-01-14T06:03:02Z</dcterms:modified>
</cp:coreProperties>
</file>