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embeddings/oleObject9.bin" ContentType="application/vnd.openxmlformats-officedocument.oleObject"/>
  <Override PartName="/xl/embeddings/oleObject10.bin" ContentType="application/vnd.openxmlformats-officedocument.oleObject"/>
  <Override PartName="/xl/embeddings/oleObject11.bin" ContentType="application/vnd.openxmlformats-officedocument.oleObject"/>
  <Override PartName="/xl/embeddings/oleObject12.bin" ContentType="application/vnd.openxmlformats-officedocument.oleObject"/>
  <Override PartName="/xl/embeddings/oleObject13.bin" ContentType="application/vnd.openxmlformats-officedocument.oleObject"/>
  <Override PartName="/xl/embeddings/oleObject14.bin" ContentType="application/vnd.openxmlformats-officedocument.oleObject"/>
  <Override PartName="/xl/drawings/drawing2.xml" ContentType="application/vnd.openxmlformats-officedocument.drawing+xml"/>
  <Override PartName="/xl/embeddings/oleObject15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HOME\УРКК\_Общая\Зыль\Desktop\размещение инфо на сайте\Расчет коэффициента оплаты мощности для 1 ценовой\"/>
    </mc:Choice>
  </mc:AlternateContent>
  <bookViews>
    <workbookView xWindow="240" yWindow="90" windowWidth="24735" windowHeight="12210" tabRatio="725" activeTab="1"/>
  </bookViews>
  <sheets>
    <sheet name="06.2025" sheetId="2" r:id="rId1"/>
    <sheet name="08.24-04.25" sheetId="4" r:id="rId2"/>
  </sheets>
  <definedNames>
    <definedName name="_xlnm.Print_Area" localSheetId="0">'06.2025'!$A$1:$E$20</definedName>
    <definedName name="_xlnm.Print_Area" localSheetId="1">'08.24-04.25'!$A$1:$E$37</definedName>
  </definedNames>
  <calcPr calcId="162913" refMode="R1C1" fullPrecision="0"/>
</workbook>
</file>

<file path=xl/calcChain.xml><?xml version="1.0" encoding="utf-8"?>
<calcChain xmlns="http://schemas.openxmlformats.org/spreadsheetml/2006/main">
  <c r="E35" i="4" l="1"/>
  <c r="E34" i="4" l="1"/>
  <c r="E14" i="2" l="1"/>
  <c r="E16" i="2" s="1"/>
  <c r="E19" i="2" s="1"/>
  <c r="E36" i="4" l="1"/>
</calcChain>
</file>

<file path=xl/sharedStrings.xml><?xml version="1.0" encoding="utf-8"?>
<sst xmlns="http://schemas.openxmlformats.org/spreadsheetml/2006/main" count="104" uniqueCount="59">
  <si>
    <t>единица измерения</t>
  </si>
  <si>
    <t>руб/МВт.ч</t>
  </si>
  <si>
    <t>МВт.ч</t>
  </si>
  <si>
    <t>МВт</t>
  </si>
  <si>
    <t>наименование</t>
  </si>
  <si>
    <t>значение</t>
  </si>
  <si>
    <t>Мощность, соответствующая покупке э/энергии на розничном рынке</t>
  </si>
  <si>
    <t>Объём покупки электроэнергии на розничном рынке</t>
  </si>
  <si>
    <t>Объём э/энергии, потреблённой потребителями, производящими расчёты по второй-шестой ценовым категориям</t>
  </si>
  <si>
    <t>Мощность, потреблённая потребителями, производящими расчёты по второй-шестой ценовым категориям</t>
  </si>
  <si>
    <t>Расчёт коэффициента оплаты мощности  для первой ценовой категории</t>
  </si>
  <si>
    <t>руб/МВт</t>
  </si>
  <si>
    <t xml:space="preserve">Средневзвешенная нерегулируемая цена на мощность на оптовом рынке </t>
  </si>
  <si>
    <t>Средневзвешенная нерегулируемая цена на электрическую энергию на оптовом рынке, определяемая по результатам конкурентного отбора ценовых заявок на сутки вперед и конкурентного отбора заявок для балансирования системы</t>
  </si>
  <si>
    <t>№ п/п</t>
  </si>
  <si>
    <t>Произведение средневзвешенной нерегулируемой цены на мощность на оптовом рынке и коэффициента оплаты мощности потребителями, производящими расчеты по первой ценовой категории 11=9*10</t>
  </si>
  <si>
    <t>1/ч</t>
  </si>
  <si>
    <t xml:space="preserve">Величина изменения средневзвешенной нерегулируемой цены на электрическую энергию(мощность) за расчётный период связанная с учетом данных за предыдущие расчетные периоды в случаях, предусмотренных Основными положениями функционирования розничных рынков электрической энергии
</t>
  </si>
  <si>
    <t>условное обозначение</t>
  </si>
  <si>
    <t xml:space="preserve">Объём покупки электроэнерги на оптовом рынке </t>
  </si>
  <si>
    <t>Фактическое  пиковое потребление ПАО "Красноярскэнергосбыт" на оптовом рынке</t>
  </si>
  <si>
    <t>Мощность, потребляемая населением и приравненными к нему потребителями, равная установленным для ПАО "Красноярскэнергосбыт" значениям в сводном прогнозном балансе производства и поставок электроэнергии(мощности) в рамках ЕЭС России по субъектам РФ</t>
  </si>
  <si>
    <t>Объём потребления э/энергии населением и приравненными к нему потребителями, равный установленным для ПАО "Красноярскэнергосбыт" значениям в сводном прогнозном балансе производства и поставок э/энергии(мощности) в рамках ЕЭС России по субъектам РФ</t>
  </si>
  <si>
    <t>Расчетная (вспомогательная) величина изменения средневзвешенной нерегулируемой цены на электрическую энергию (мощность) за расчетный период (5=(1-3)*2)/4)</t>
  </si>
  <si>
    <t>Коэффициент оплаты мощности потребителями (покупателями), осуществляющими расчеты по первой ценовой категории 9=MAX{[1+2-(3+4)];0}/[5+6-(7+8)]</t>
  </si>
  <si>
    <t>Cредневзвешенная нерегулируемая цена на  электрическую энергию (мощность), используемая для расчета предельного уровня нерегулируемых цен для первой ценовой категории 14=11+12+13</t>
  </si>
  <si>
    <t>2025 года</t>
  </si>
  <si>
    <t>июнь</t>
  </si>
  <si>
    <r>
      <rPr>
        <sz val="20"/>
        <color indexed="8"/>
        <rFont val="Cambria"/>
        <family val="1"/>
        <charset val="204"/>
      </rPr>
      <t>(</t>
    </r>
    <r>
      <rPr>
        <vertAlign val="superscript"/>
        <sz val="20"/>
        <color indexed="8"/>
        <rFont val="Cambria"/>
        <family val="1"/>
        <charset val="204"/>
      </rPr>
      <t xml:space="preserve">  </t>
    </r>
    <r>
      <rPr>
        <sz val="20"/>
        <color indexed="8"/>
        <rFont val="Cambria"/>
        <family val="1"/>
        <charset val="204"/>
      </rPr>
      <t xml:space="preserve">λ </t>
    </r>
    <r>
      <rPr>
        <vertAlign val="subscript"/>
        <sz val="11"/>
        <color indexed="8"/>
        <rFont val="Cambria"/>
        <family val="1"/>
        <charset val="204"/>
      </rPr>
      <t>06-2025</t>
    </r>
    <r>
      <rPr>
        <vertAlign val="superscript"/>
        <sz val="26"/>
        <color indexed="8"/>
        <rFont val="Cambria"/>
        <family val="1"/>
        <charset val="204"/>
      </rPr>
      <t xml:space="preserve"> </t>
    </r>
    <r>
      <rPr>
        <sz val="20"/>
        <color indexed="8"/>
        <rFont val="Cambria"/>
        <family val="1"/>
        <charset val="204"/>
      </rPr>
      <t>)</t>
    </r>
  </si>
  <si>
    <t>Расчёт величины изменения средневзвешенной нерегулируемой цены на электрическую энергию (мощность) за расчетный период (июнь 2025 г.) , используемой в расчете средневзвешенной нерегулируемой цены на электрическую энергию (мощность) и связанной с учетом данных за предыдущие расчетные периоды (август 2024 г. - апрель 2025 г. )</t>
  </si>
  <si>
    <t>Средневзвешенная нерегулируемая цена на электрическую энергию (мощность) за предыдущий расчетный период (август 2024 г.), определяемая с учетом данных, известных в расчетный период</t>
  </si>
  <si>
    <t>Сумма объемов потребления электрической энергии за предыдущий расчетный период (август 2024 г.) потребителями (покупателями), осуществлявшими расчеты с гарантирующим поставщиком по первой ценовой категории, определенных с учетом данных, известных в расчетный период</t>
  </si>
  <si>
    <t>Средневзвешенная нерегулируемая цена на электрическую энергию (мощность) за предыдущий расчетный период (август 2024 г.)</t>
  </si>
  <si>
    <t>Средневзвешенная нерегулируемая цена на электрическую энергию (мощность) за предыдущий расчетный период (сентябрь 2024 г.), определяемая с учетом данных, известных в расчетный период</t>
  </si>
  <si>
    <t>Сумма объемов потребления электрической энергии за предыдущий расчетный период (сентябрь 2024 г.) потребителями (покупателями), осуществлявшими расчеты с гарантирующим поставщиком по первой ценовой категории, определенных с учетом данных, известных в расчетный период</t>
  </si>
  <si>
    <t>Средневзвешенная нерегулируемая цена на электрическую энергию (мощность) за предыдущий расчетный период (сентябрь 2024 г.)</t>
  </si>
  <si>
    <t>Средневзвешенная нерегулируемая цена на электрическую энергию (мощность) за предыдущий расчетный период (октябрь 2024 г.), определяемая с учетом данных, известных в расчетный период</t>
  </si>
  <si>
    <t>Сумма объемов потребления электрической энергии за предыдущий расчетный период (октябрь 2024 г.) потребителями (покупателями), осуществлявшими расчеты с гарантирующим поставщиком по первой ценовой категории, определенных с учетом данных, известных в расчетный период</t>
  </si>
  <si>
    <t>Средневзвешенная нерегулируемая цена на электрическую энергию (мощность) за предыдущий расчетный период (октябрь 2024 г.)</t>
  </si>
  <si>
    <t>Средневзвешенная нерегулируемая цена на электрическую энергию (мощность) за предыдущий расчетный период (ноябрь 2024 г.), определяемая с учетом данных, известных в расчетный период</t>
  </si>
  <si>
    <t>Сумма объемов потребления электрической энергии за предыдущий расчетный период (ноябрь 2024 г.) потребителями (покупателями), осуществлявшими расчеты с гарантирующим поставщиком по первой ценовой категории, определенных с учетом данных, известных в расчетный период</t>
  </si>
  <si>
    <t>Средневзвешенная нерегулируемая цена на электрическую энергию (мощность) за предыдущий расчетный период (ноябрь 2024 г.)</t>
  </si>
  <si>
    <t>Средневзвешенная нерегулируемая цена на электрическую энергию (мощность) за предыдущий расчетный период (декабрь 2024 г.), определяемая с учетом данных, известных в расчетный период</t>
  </si>
  <si>
    <t>Сумма объемов потребления электрической энергии за предыдущий расчетный период (декабрь 2024 г.) потребителями (покупателями), осуществлявшими расчеты с гарантирующим поставщиком по первой ценовой категории, определенных с учетом данных, известных в расчетный период</t>
  </si>
  <si>
    <t>Средневзвешенная нерегулируемая цена на электрическую энергию (мощность) за предыдущий расчетный период (декабрь 2024 г.)</t>
  </si>
  <si>
    <t>Средневзвешенная нерегулируемая цена на электрическую энергию (мощность) за предыдущий расчетный период (январь 2025 г.), определяемая с учетом данных, известных в расчетный период</t>
  </si>
  <si>
    <t>Сумма объемов потребления электрической энергии за предыдущий расчетный период (январь 2025 г.) потребителями (покупателями), осуществлявшими расчеты с гарантирующим поставщиком по первой ценовой категории, определенных с учетом данных, известных в расчетный период</t>
  </si>
  <si>
    <t>Средневзвешенная нерегулируемая цена на электрическую энергию (мощность) за предыдущий расчетный период (январь 2025 г.)</t>
  </si>
  <si>
    <t>Средневзвешенная нерегулируемая цена на электрическую энергию (мощность) за предыдущий расчетный период (февраль 2025 г.), определяемая с учетом данных, известных в расчетный период</t>
  </si>
  <si>
    <t>Сумма объемов потребления электрической энергии за предыдущий расчетный период (февраль 2025 г.) потребителями (покупателями), осуществлявшими расчеты с гарантирующим поставщиком по первой ценовой категории, определенных с учетом данных, известных в расчетный период</t>
  </si>
  <si>
    <t>Средневзвешенная нерегулируемая цена на электрическую энергию (мощность) за предыдущий расчетный период (февраль 2025 г.)</t>
  </si>
  <si>
    <t>Средневзвешенная нерегулируемая цена на электрическую энергию (мощность) за предыдущий расчетный период (март 2025 г.), определяемая с учетом данных, известных в расчетный период</t>
  </si>
  <si>
    <t>Сумма объемов потребления электрической энергии за предыдущий расчетный период (март 2025 г.) потребителями (покупателями), осуществлявшими расчеты с гарантирующим поставщиком по первой ценовой категории, определенных с учетом данных, известных в расчетный период</t>
  </si>
  <si>
    <t>Средневзвешенная нерегулируемая цена на электрическую энергию (мощность) за предыдущий расчетный период (март 2025 г.)</t>
  </si>
  <si>
    <t>Средневзвешенная нерегулируемая цена на электрическую энергию (мощность) за предыдущий расчетный период (апрель 2025 г.), определяемая с учетом данных, известных в расчетный период</t>
  </si>
  <si>
    <t>Сумма объемов потребления электрической энергии за предыдущий расчетный период (апрель 2025 г.) потребителями (покупателями), осуществлявшими расчеты с гарантирующим поставщиком по первой ценовой категории, определенных с учетом данных, известных в расчетный период</t>
  </si>
  <si>
    <t>Средневзвешенная нерегулируемая цена на электрическую энергию (мощность) за предыдущий расчетный период (апрель 2025 г.)</t>
  </si>
  <si>
    <t>Сумма объемов потребления электрической энергии за расчетный период (июнь 2025 г.) потребителями (покупателями), осуществляющими расчеты по первой ценовой категории</t>
  </si>
  <si>
    <t>ИТОГО величина изменения средневзвешенной нерегулируемой цены на электрическую энергию (мощность) за расчетный период (июнь 2025 г.) , используемая в расчете средневзвешенной нерегулируемой цены на электрическую энергию (мощность) , связанная с учетом данных за предыдущие расчетные периоды (август 2024 г. - апрель 2025 г.) - (МИН (5;6))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</si>
</sst>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"/>
    <numFmt numFmtId="166" formatCode="#,##0.000000000000000000"/>
  </numFmts>
  <fonts count="22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8"/>
      <name val="Cambria"/>
      <family val="1"/>
      <charset val="204"/>
    </font>
    <font>
      <sz val="8"/>
      <color indexed="8"/>
      <name val="Cambria"/>
      <family val="1"/>
      <charset val="204"/>
    </font>
    <font>
      <sz val="14"/>
      <color indexed="8"/>
      <name val="Cambria"/>
      <family val="1"/>
      <charset val="204"/>
    </font>
    <font>
      <sz val="10"/>
      <color indexed="8"/>
      <name val="Cambria"/>
      <family val="1"/>
      <charset val="204"/>
    </font>
    <font>
      <sz val="9"/>
      <color indexed="8"/>
      <name val="Cambria"/>
      <family val="1"/>
      <charset val="204"/>
    </font>
    <font>
      <sz val="12"/>
      <color indexed="8"/>
      <name val="Cambria"/>
      <family val="1"/>
      <charset val="204"/>
    </font>
    <font>
      <vertAlign val="superscript"/>
      <sz val="16"/>
      <color indexed="8"/>
      <name val="Cambria"/>
      <family val="1"/>
      <charset val="204"/>
    </font>
    <font>
      <sz val="20"/>
      <color indexed="8"/>
      <name val="Cambria"/>
      <family val="1"/>
      <charset val="204"/>
    </font>
    <font>
      <vertAlign val="superscript"/>
      <sz val="20"/>
      <color indexed="8"/>
      <name val="Cambria"/>
      <family val="1"/>
      <charset val="204"/>
    </font>
    <font>
      <vertAlign val="subscript"/>
      <sz val="11"/>
      <color indexed="8"/>
      <name val="Cambria"/>
      <family val="1"/>
      <charset val="204"/>
    </font>
    <font>
      <vertAlign val="superscript"/>
      <sz val="26"/>
      <color indexed="8"/>
      <name val="Cambria"/>
      <family val="1"/>
      <charset val="204"/>
    </font>
    <font>
      <sz val="11"/>
      <color theme="1"/>
      <name val="Cambria"/>
      <family val="1"/>
      <charset val="204"/>
    </font>
    <font>
      <sz val="10"/>
      <name val="Cambria"/>
      <family val="1"/>
      <charset val="204"/>
    </font>
    <font>
      <sz val="9"/>
      <name val="Cambria"/>
      <family val="1"/>
      <charset val="204"/>
    </font>
    <font>
      <b/>
      <sz val="12"/>
      <name val="Cambria"/>
      <family val="1"/>
      <charset val="204"/>
    </font>
    <font>
      <sz val="11"/>
      <name val="Cambria"/>
      <family val="1"/>
      <charset val="204"/>
    </font>
    <font>
      <sz val="11"/>
      <name val="Calibri"/>
      <family val="2"/>
      <charset val="204"/>
      <scheme val="minor"/>
    </font>
    <font>
      <sz val="14"/>
      <name val="Cambria"/>
      <family val="1"/>
      <charset val="204"/>
    </font>
    <font>
      <i/>
      <sz val="16"/>
      <name val="Cambria"/>
      <family val="1"/>
      <charset val="204"/>
    </font>
    <font>
      <sz val="11"/>
      <name val="Cambria Math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7">
    <xf numFmtId="0" fontId="0" fillId="0" borderId="0" xfId="0"/>
    <xf numFmtId="0" fontId="7" fillId="2" borderId="0" xfId="0" applyFont="1" applyFill="1"/>
    <xf numFmtId="0" fontId="13" fillId="2" borderId="0" xfId="0" applyFont="1" applyFill="1"/>
    <xf numFmtId="0" fontId="4" fillId="2" borderId="0" xfId="0" applyFont="1" applyFill="1"/>
    <xf numFmtId="0" fontId="8" fillId="2" borderId="0" xfId="0" applyFont="1" applyFill="1" applyAlignment="1">
      <alignment horizontal="right"/>
    </xf>
    <xf numFmtId="0" fontId="13" fillId="2" borderId="0" xfId="0" applyFont="1" applyFill="1" applyAlignment="1">
      <alignment horizontal="right"/>
    </xf>
    <xf numFmtId="0" fontId="13" fillId="2" borderId="0" xfId="0" applyFont="1" applyFill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 vertical="top"/>
    </xf>
    <xf numFmtId="0" fontId="6" fillId="2" borderId="2" xfId="0" applyFont="1" applyFill="1" applyBorder="1" applyAlignment="1">
      <alignment wrapText="1"/>
    </xf>
    <xf numFmtId="0" fontId="13" fillId="2" borderId="2" xfId="0" applyFont="1" applyFill="1" applyBorder="1" applyAlignment="1">
      <alignment vertical="top"/>
    </xf>
    <xf numFmtId="0" fontId="6" fillId="2" borderId="2" xfId="0" applyFont="1" applyFill="1" applyBorder="1" applyAlignment="1">
      <alignment horizontal="center" vertical="center"/>
    </xf>
    <xf numFmtId="164" fontId="5" fillId="2" borderId="2" xfId="0" applyNumberFormat="1" applyFont="1" applyFill="1" applyBorder="1"/>
    <xf numFmtId="0" fontId="14" fillId="2" borderId="2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wrapText="1"/>
    </xf>
    <xf numFmtId="0" fontId="5" fillId="2" borderId="2" xfId="0" applyFont="1" applyFill="1" applyBorder="1" applyAlignment="1">
      <alignment horizontal="center" vertical="center"/>
    </xf>
    <xf numFmtId="166" fontId="5" fillId="2" borderId="2" xfId="0" applyNumberFormat="1" applyFont="1" applyFill="1" applyBorder="1"/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wrapText="1"/>
    </xf>
    <xf numFmtId="0" fontId="6" fillId="2" borderId="1" xfId="0" applyFont="1" applyFill="1" applyBorder="1" applyAlignment="1">
      <alignment horizontal="center" vertical="center"/>
    </xf>
    <xf numFmtId="4" fontId="5" fillId="2" borderId="1" xfId="0" applyNumberFormat="1" applyFont="1" applyFill="1" applyBorder="1" applyAlignment="1">
      <alignment horizontal="right"/>
    </xf>
    <xf numFmtId="0" fontId="6" fillId="2" borderId="1" xfId="0" applyNumberFormat="1" applyFont="1" applyFill="1" applyBorder="1" applyAlignment="1">
      <alignment wrapText="1"/>
    </xf>
    <xf numFmtId="0" fontId="13" fillId="2" borderId="1" xfId="0" applyFont="1" applyFill="1" applyBorder="1"/>
    <xf numFmtId="4" fontId="5" fillId="2" borderId="1" xfId="0" applyNumberFormat="1" applyFont="1" applyFill="1" applyBorder="1"/>
    <xf numFmtId="0" fontId="14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vertical="top" wrapText="1"/>
    </xf>
    <xf numFmtId="0" fontId="13" fillId="2" borderId="1" xfId="0" applyFont="1" applyFill="1" applyBorder="1" applyAlignment="1">
      <alignment vertical="top"/>
    </xf>
    <xf numFmtId="0" fontId="13" fillId="2" borderId="0" xfId="0" applyFont="1" applyFill="1" applyAlignment="1">
      <alignment wrapText="1"/>
    </xf>
    <xf numFmtId="0" fontId="6" fillId="2" borderId="0" xfId="0" applyFont="1" applyFill="1" applyAlignment="1">
      <alignment wrapText="1"/>
    </xf>
    <xf numFmtId="0" fontId="6" fillId="2" borderId="0" xfId="0" applyFont="1" applyFill="1"/>
    <xf numFmtId="164" fontId="1" fillId="2" borderId="0" xfId="1" applyNumberFormat="1" applyFont="1" applyFill="1" applyAlignment="1">
      <alignment vertical="center"/>
    </xf>
    <xf numFmtId="164" fontId="14" fillId="2" borderId="2" xfId="0" applyNumberFormat="1" applyFont="1" applyFill="1" applyBorder="1"/>
    <xf numFmtId="0" fontId="16" fillId="2" borderId="0" xfId="0" applyFont="1" applyFill="1" applyAlignment="1">
      <alignment horizontal="center" vertical="center" wrapText="1"/>
    </xf>
    <xf numFmtId="0" fontId="17" fillId="2" borderId="0" xfId="0" applyFont="1" applyFill="1" applyAlignment="1">
      <alignment horizontal="center" vertical="center" wrapText="1"/>
    </xf>
    <xf numFmtId="0" fontId="18" fillId="2" borderId="0" xfId="0" applyFont="1" applyFill="1" applyAlignment="1">
      <alignment vertical="center"/>
    </xf>
    <xf numFmtId="0" fontId="18" fillId="2" borderId="0" xfId="0" applyFont="1" applyFill="1"/>
    <xf numFmtId="0" fontId="17" fillId="2" borderId="0" xfId="0" applyFont="1" applyFill="1"/>
    <xf numFmtId="0" fontId="19" fillId="2" borderId="0" xfId="0" applyFont="1" applyFill="1"/>
    <xf numFmtId="0" fontId="17" fillId="2" borderId="0" xfId="0" applyFont="1" applyFill="1" applyBorder="1"/>
    <xf numFmtId="0" fontId="20" fillId="2" borderId="0" xfId="0" applyFont="1" applyFill="1"/>
    <xf numFmtId="0" fontId="17" fillId="2" borderId="0" xfId="0" applyFont="1" applyFill="1" applyAlignment="1">
      <alignment horizontal="right"/>
    </xf>
    <xf numFmtId="0" fontId="17" fillId="2" borderId="0" xfId="0" applyFont="1" applyFill="1" applyAlignment="1">
      <alignment horizontal="center"/>
    </xf>
    <xf numFmtId="0" fontId="14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15" fillId="2" borderId="2" xfId="0" applyFont="1" applyFill="1" applyBorder="1" applyAlignment="1">
      <alignment vertical="center" wrapText="1"/>
    </xf>
    <xf numFmtId="0" fontId="17" fillId="2" borderId="2" xfId="0" applyFont="1" applyFill="1" applyBorder="1" applyAlignment="1">
      <alignment vertical="top"/>
    </xf>
    <xf numFmtId="0" fontId="15" fillId="2" borderId="1" xfId="0" applyFont="1" applyFill="1" applyBorder="1" applyAlignment="1">
      <alignment horizontal="center" vertical="center"/>
    </xf>
    <xf numFmtId="4" fontId="14" fillId="2" borderId="2" xfId="0" applyNumberFormat="1" applyFont="1" applyFill="1" applyBorder="1"/>
    <xf numFmtId="0" fontId="21" fillId="2" borderId="0" xfId="0" applyFont="1" applyFill="1"/>
    <xf numFmtId="0" fontId="15" fillId="2" borderId="2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vertical="top"/>
    </xf>
    <xf numFmtId="0" fontId="15" fillId="2" borderId="0" xfId="0" applyFont="1" applyFill="1" applyAlignment="1">
      <alignment wrapText="1"/>
    </xf>
    <xf numFmtId="0" fontId="15" fillId="2" borderId="0" xfId="0" applyFont="1" applyFill="1"/>
  </cellXfs>
  <cellStyles count="2">
    <cellStyle name="Обычный" xfId="0" builtinId="0"/>
    <cellStyle name="Обычный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13" Type="http://schemas.openxmlformats.org/officeDocument/2006/relationships/image" Target="../media/image13.emf"/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12" Type="http://schemas.openxmlformats.org/officeDocument/2006/relationships/image" Target="../media/image12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5" Type="http://schemas.openxmlformats.org/officeDocument/2006/relationships/image" Target="../media/image5.emf"/><Relationship Id="rId10" Type="http://schemas.openxmlformats.org/officeDocument/2006/relationships/image" Target="../media/image10.emf"/><Relationship Id="rId4" Type="http://schemas.openxmlformats.org/officeDocument/2006/relationships/image" Target="../media/image4.emf"/><Relationship Id="rId9" Type="http://schemas.openxmlformats.org/officeDocument/2006/relationships/image" Target="../media/image9.emf"/><Relationship Id="rId14" Type="http://schemas.openxmlformats.org/officeDocument/2006/relationships/image" Target="../media/image14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5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6</xdr:row>
          <xdr:rowOff>38100</xdr:rowOff>
        </xdr:from>
        <xdr:to>
          <xdr:col>2</xdr:col>
          <xdr:colOff>628650</xdr:colOff>
          <xdr:row>6</xdr:row>
          <xdr:rowOff>304800</xdr:rowOff>
        </xdr:to>
        <xdr:sp macro="" textlink="">
          <xdr:nvSpPr>
            <xdr:cNvPr id="1034" name="Object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7</xdr:row>
          <xdr:rowOff>47625</xdr:rowOff>
        </xdr:from>
        <xdr:to>
          <xdr:col>2</xdr:col>
          <xdr:colOff>742950</xdr:colOff>
          <xdr:row>7</xdr:row>
          <xdr:rowOff>314325</xdr:rowOff>
        </xdr:to>
        <xdr:sp macro="" textlink="">
          <xdr:nvSpPr>
            <xdr:cNvPr id="1035" name="Object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8</xdr:row>
          <xdr:rowOff>342900</xdr:rowOff>
        </xdr:from>
        <xdr:to>
          <xdr:col>2</xdr:col>
          <xdr:colOff>809625</xdr:colOff>
          <xdr:row>8</xdr:row>
          <xdr:rowOff>628650</xdr:rowOff>
        </xdr:to>
        <xdr:sp macro="" textlink="">
          <xdr:nvSpPr>
            <xdr:cNvPr id="1036" name="Object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9</xdr:row>
          <xdr:rowOff>28575</xdr:rowOff>
        </xdr:from>
        <xdr:to>
          <xdr:col>2</xdr:col>
          <xdr:colOff>647700</xdr:colOff>
          <xdr:row>9</xdr:row>
          <xdr:rowOff>276225</xdr:rowOff>
        </xdr:to>
        <xdr:sp macro="" textlink="">
          <xdr:nvSpPr>
            <xdr:cNvPr id="1037" name="Object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57150</xdr:rowOff>
        </xdr:from>
        <xdr:to>
          <xdr:col>2</xdr:col>
          <xdr:colOff>638175</xdr:colOff>
          <xdr:row>10</xdr:row>
          <xdr:rowOff>295275</xdr:rowOff>
        </xdr:to>
        <xdr:sp macro="" textlink="">
          <xdr:nvSpPr>
            <xdr:cNvPr id="1038" name="Object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266700</xdr:colOff>
          <xdr:row>13</xdr:row>
          <xdr:rowOff>142875</xdr:rowOff>
        </xdr:from>
        <xdr:to>
          <xdr:col>2</xdr:col>
          <xdr:colOff>476250</xdr:colOff>
          <xdr:row>13</xdr:row>
          <xdr:rowOff>390525</xdr:rowOff>
        </xdr:to>
        <xdr:sp macro="" textlink="">
          <xdr:nvSpPr>
            <xdr:cNvPr id="1041" name="Object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133350</xdr:colOff>
          <xdr:row>14</xdr:row>
          <xdr:rowOff>28575</xdr:rowOff>
        </xdr:from>
        <xdr:to>
          <xdr:col>2</xdr:col>
          <xdr:colOff>762000</xdr:colOff>
          <xdr:row>14</xdr:row>
          <xdr:rowOff>266700</xdr:rowOff>
        </xdr:to>
        <xdr:sp macro="" textlink="">
          <xdr:nvSpPr>
            <xdr:cNvPr id="1046" name="Object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47625</xdr:colOff>
          <xdr:row>15</xdr:row>
          <xdr:rowOff>123825</xdr:rowOff>
        </xdr:from>
        <xdr:to>
          <xdr:col>3</xdr:col>
          <xdr:colOff>9525</xdr:colOff>
          <xdr:row>15</xdr:row>
          <xdr:rowOff>457200</xdr:rowOff>
        </xdr:to>
        <xdr:sp macro="" textlink="">
          <xdr:nvSpPr>
            <xdr:cNvPr id="1047" name="Object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180975</xdr:colOff>
          <xdr:row>16</xdr:row>
          <xdr:rowOff>133350</xdr:rowOff>
        </xdr:from>
        <xdr:to>
          <xdr:col>2</xdr:col>
          <xdr:colOff>857250</xdr:colOff>
          <xdr:row>16</xdr:row>
          <xdr:rowOff>390525</xdr:rowOff>
        </xdr:to>
        <xdr:sp macro="" textlink="">
          <xdr:nvSpPr>
            <xdr:cNvPr id="1048" name="Object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152400</xdr:colOff>
          <xdr:row>18</xdr:row>
          <xdr:rowOff>123825</xdr:rowOff>
        </xdr:from>
        <xdr:to>
          <xdr:col>2</xdr:col>
          <xdr:colOff>723900</xdr:colOff>
          <xdr:row>18</xdr:row>
          <xdr:rowOff>400050</xdr:rowOff>
        </xdr:to>
        <xdr:sp macro="" textlink="">
          <xdr:nvSpPr>
            <xdr:cNvPr id="1049" name="Object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76200</xdr:colOff>
          <xdr:row>17</xdr:row>
          <xdr:rowOff>95250</xdr:rowOff>
        </xdr:from>
        <xdr:to>
          <xdr:col>2</xdr:col>
          <xdr:colOff>933450</xdr:colOff>
          <xdr:row>17</xdr:row>
          <xdr:rowOff>390525</xdr:rowOff>
        </xdr:to>
        <xdr:sp macro="" textlink="">
          <xdr:nvSpPr>
            <xdr:cNvPr id="1050" name="Object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5</xdr:row>
          <xdr:rowOff>38100</xdr:rowOff>
        </xdr:from>
        <xdr:to>
          <xdr:col>2</xdr:col>
          <xdr:colOff>695325</xdr:colOff>
          <xdr:row>5</xdr:row>
          <xdr:rowOff>295275</xdr:rowOff>
        </xdr:to>
        <xdr:sp macro="" textlink="">
          <xdr:nvSpPr>
            <xdr:cNvPr id="1054" name="Object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142875</xdr:colOff>
          <xdr:row>11</xdr:row>
          <xdr:rowOff>57150</xdr:rowOff>
        </xdr:from>
        <xdr:to>
          <xdr:col>2</xdr:col>
          <xdr:colOff>704850</xdr:colOff>
          <xdr:row>11</xdr:row>
          <xdr:rowOff>314325</xdr:rowOff>
        </xdr:to>
        <xdr:sp macro="" textlink="">
          <xdr:nvSpPr>
            <xdr:cNvPr id="1058" name="Object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12</xdr:row>
          <xdr:rowOff>180975</xdr:rowOff>
        </xdr:from>
        <xdr:to>
          <xdr:col>2</xdr:col>
          <xdr:colOff>847725</xdr:colOff>
          <xdr:row>12</xdr:row>
          <xdr:rowOff>447675</xdr:rowOff>
        </xdr:to>
        <xdr:sp macro="" textlink="">
          <xdr:nvSpPr>
            <xdr:cNvPr id="1060" name="Object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828675</xdr:colOff>
          <xdr:row>439</xdr:row>
          <xdr:rowOff>161925</xdr:rowOff>
        </xdr:from>
        <xdr:to>
          <xdr:col>3</xdr:col>
          <xdr:colOff>552450</xdr:colOff>
          <xdr:row>441</xdr:row>
          <xdr:rowOff>57150</xdr:rowOff>
        </xdr:to>
        <xdr:sp macro="" textlink="">
          <xdr:nvSpPr>
            <xdr:cNvPr id="3088" name="Object 16" hidden="1">
              <a:extLst>
                <a:ext uri="{63B3BB69-23CF-44E3-9099-C40C66FF867C}">
                  <a14:compatExt spid="_x0000_s30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oneCellAnchor>
    <xdr:from>
      <xdr:col>2</xdr:col>
      <xdr:colOff>11723</xdr:colOff>
      <xdr:row>5</xdr:row>
      <xdr:rowOff>165920</xdr:rowOff>
    </xdr:from>
    <xdr:ext cx="1189892" cy="27569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xtBox 1"/>
            <xdr:cNvSpPr txBox="1"/>
          </xdr:nvSpPr>
          <xdr:spPr>
            <a:xfrm>
              <a:off x="3908314" y="3032079"/>
              <a:ext cx="1189892" cy="27569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Sup>
                      <m:sSubSupPr>
                        <m:ctrlPr>
                          <a:rPr lang="ru-RU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SupPr>
                      <m:e>
                        <m:r>
                          <a:rPr lang="ru-RU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∆Ц</m:t>
                        </m:r>
                      </m:e>
                      <m:sub>
                        <m:r>
                          <a:rPr lang="ru-R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08−2024</m:t>
                        </m:r>
                      </m:sub>
                      <m:sup>
                        <m:r>
                          <a:rPr lang="ru-R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СВНЦЭМ_перерасчёт</m:t>
                        </m:r>
                      </m:sup>
                    </m:sSubSup>
                  </m:oMath>
                </m:oMathPara>
              </a14:m>
              <a:endParaRPr lang="ru-RU" sz="1100"/>
            </a:p>
          </xdr:txBody>
        </xdr:sp>
      </mc:Choice>
      <mc:Fallback xmlns="">
        <xdr:sp macro="" textlink="">
          <xdr:nvSpPr>
            <xdr:cNvPr id="2" name="TextBox 1"/>
            <xdr:cNvSpPr txBox="1"/>
          </xdr:nvSpPr>
          <xdr:spPr>
            <a:xfrm>
              <a:off x="3908314" y="3032079"/>
              <a:ext cx="1189892" cy="27569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:r>
                <a:rPr lang="ru-RU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〖∆Ц〗_(</a:t>
              </a:r>
              <a:r>
                <a:rPr lang="ru-RU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08−2024)^(СВНЦЭМ_перерасчёт)</a:t>
              </a:r>
              <a:endParaRPr lang="ru-RU" sz="1100"/>
            </a:p>
          </xdr:txBody>
        </xdr:sp>
      </mc:Fallback>
    </mc:AlternateContent>
    <xdr:clientData/>
  </xdr:oneCellAnchor>
  <xdr:oneCellAnchor>
    <xdr:from>
      <xdr:col>2</xdr:col>
      <xdr:colOff>83994</xdr:colOff>
      <xdr:row>6</xdr:row>
      <xdr:rowOff>426026</xdr:rowOff>
    </xdr:from>
    <xdr:ext cx="1052981" cy="30999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TextBox 2"/>
            <xdr:cNvSpPr txBox="1"/>
          </xdr:nvSpPr>
          <xdr:spPr>
            <a:xfrm>
              <a:off x="3980585" y="3915640"/>
              <a:ext cx="1052981" cy="30999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Sup>
                      <m:sSubSupPr>
                        <m:ctrlPr>
                          <a:rPr lang="ru-RU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SupPr>
                      <m:e>
                        <m:r>
                          <a:rPr lang="ru-RU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∆</m:t>
                        </m:r>
                        <m:r>
                          <m:rPr>
                            <m:sty m:val="p"/>
                          </m:rPr>
                          <a:rPr lang="en-US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V</m:t>
                        </m:r>
                      </m:e>
                      <m:sub>
                        <m:r>
                          <a:rPr lang="ru-R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08−2024</m:t>
                        </m:r>
                      </m:sub>
                      <m:sup>
                        <m:r>
                          <a:rPr lang="ru-R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Э_перерасчёт, 1ЦК</m:t>
                        </m:r>
                      </m:sup>
                    </m:sSubSup>
                  </m:oMath>
                </m:oMathPara>
              </a14:m>
              <a:endParaRPr lang="ru-RU" sz="1100"/>
            </a:p>
          </xdr:txBody>
        </xdr:sp>
      </mc:Choice>
      <mc:Fallback xmlns="">
        <xdr:sp macro="" textlink="">
          <xdr:nvSpPr>
            <xdr:cNvPr id="3" name="TextBox 2"/>
            <xdr:cNvSpPr txBox="1"/>
          </xdr:nvSpPr>
          <xdr:spPr>
            <a:xfrm>
              <a:off x="3980585" y="3915640"/>
              <a:ext cx="1052981" cy="30999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:r>
                <a:rPr lang="ru-RU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〖∆</a:t>
              </a:r>
              <a:r>
                <a:rPr lang="en-US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V</a:t>
              </a:r>
              <a:r>
                <a:rPr lang="ru-RU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〗_(</a:t>
              </a:r>
              <a:r>
                <a:rPr lang="ru-RU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08−2024)^(Э_перерасчёт, 1ЦК)</a:t>
              </a:r>
              <a:endParaRPr lang="ru-RU" sz="1100"/>
            </a:p>
          </xdr:txBody>
        </xdr:sp>
      </mc:Fallback>
    </mc:AlternateContent>
    <xdr:clientData/>
  </xdr:oneCellAnchor>
  <xdr:oneCellAnchor>
    <xdr:from>
      <xdr:col>1</xdr:col>
      <xdr:colOff>2075583</xdr:colOff>
      <xdr:row>1</xdr:row>
      <xdr:rowOff>121227</xdr:rowOff>
    </xdr:from>
    <xdr:ext cx="1613189" cy="33943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TextBox 3"/>
            <xdr:cNvSpPr txBox="1"/>
          </xdr:nvSpPr>
          <xdr:spPr>
            <a:xfrm>
              <a:off x="2378651" y="1835727"/>
              <a:ext cx="1613189" cy="33943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Sup>
                      <m:sSubSupPr>
                        <m:ctrlPr>
                          <a:rPr lang="ru-RU" sz="16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SupPr>
                      <m:e>
                        <m:r>
                          <a:rPr lang="ru-RU" sz="16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∆Ц</m:t>
                        </m:r>
                      </m:e>
                      <m:sub>
                        <m:r>
                          <a:rPr lang="ru-RU" sz="16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06−2025</m:t>
                        </m:r>
                      </m:sub>
                      <m:sup>
                        <m:r>
                          <a:rPr lang="ru-RU" sz="16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ЭМ,   перерасчёт</m:t>
                        </m:r>
                      </m:sup>
                    </m:sSubSup>
                  </m:oMath>
                </m:oMathPara>
              </a14:m>
              <a:endParaRPr lang="ru-RU" sz="1600"/>
            </a:p>
          </xdr:txBody>
        </xdr:sp>
      </mc:Choice>
      <mc:Fallback xmlns="">
        <xdr:sp macro="" textlink="">
          <xdr:nvSpPr>
            <xdr:cNvPr id="4" name="TextBox 3"/>
            <xdr:cNvSpPr txBox="1"/>
          </xdr:nvSpPr>
          <xdr:spPr>
            <a:xfrm>
              <a:off x="2378651" y="1835727"/>
              <a:ext cx="1613189" cy="33943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:r>
                <a:rPr lang="ru-RU" sz="16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〖∆Ц〗_(</a:t>
              </a:r>
              <a:r>
                <a:rPr lang="ru-RU" sz="16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06−2025)^(ЭМ,   перерасчёт)</a:t>
              </a:r>
              <a:endParaRPr lang="ru-RU" sz="1600"/>
            </a:p>
          </xdr:txBody>
        </xdr:sp>
      </mc:Fallback>
    </mc:AlternateContent>
    <xdr:clientData/>
  </xdr:oneCellAnchor>
  <xdr:oneCellAnchor>
    <xdr:from>
      <xdr:col>1</xdr:col>
      <xdr:colOff>3391766</xdr:colOff>
      <xdr:row>7</xdr:row>
      <xdr:rowOff>166255</xdr:rowOff>
    </xdr:from>
    <xdr:ext cx="65" cy="172227"/>
    <xdr:sp macro="" textlink="">
      <xdr:nvSpPr>
        <xdr:cNvPr id="5" name="TextBox 4"/>
        <xdr:cNvSpPr txBox="1"/>
      </xdr:nvSpPr>
      <xdr:spPr>
        <a:xfrm>
          <a:off x="3772766" y="456507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205220</xdr:colOff>
      <xdr:row>7</xdr:row>
      <xdr:rowOff>105641</xdr:rowOff>
    </xdr:from>
    <xdr:ext cx="721303" cy="26670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" name="TextBox 6"/>
            <xdr:cNvSpPr txBox="1"/>
          </xdr:nvSpPr>
          <xdr:spPr>
            <a:xfrm>
              <a:off x="4101811" y="4504459"/>
              <a:ext cx="721303" cy="2667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Sup>
                      <m:sSubSupPr>
                        <m:ctrlPr>
                          <a:rPr lang="ru-RU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SupPr>
                      <m:e>
                        <m:r>
                          <a:rPr lang="ru-RU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∆Ц</m:t>
                        </m:r>
                      </m:e>
                      <m:sub>
                        <m:r>
                          <a:rPr lang="ru-R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08−2024</m:t>
                        </m:r>
                      </m:sub>
                      <m:sup>
                        <m:r>
                          <a:rPr lang="ru-R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СВНЦЭМ</m:t>
                        </m:r>
                      </m:sup>
                    </m:sSubSup>
                  </m:oMath>
                </m:oMathPara>
              </a14:m>
              <a:endParaRPr lang="ru-RU" sz="1100"/>
            </a:p>
          </xdr:txBody>
        </xdr:sp>
      </mc:Choice>
      <mc:Fallback xmlns="">
        <xdr:sp macro="" textlink="">
          <xdr:nvSpPr>
            <xdr:cNvPr id="7" name="TextBox 6"/>
            <xdr:cNvSpPr txBox="1"/>
          </xdr:nvSpPr>
          <xdr:spPr>
            <a:xfrm>
              <a:off x="4101811" y="4504459"/>
              <a:ext cx="721303" cy="2667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:r>
                <a:rPr lang="ru-RU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〖∆Ц〗_(</a:t>
              </a:r>
              <a:r>
                <a:rPr lang="ru-RU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08−2024)^СВНЦЭМ</a:t>
              </a:r>
              <a:endParaRPr lang="ru-RU" sz="1100"/>
            </a:p>
          </xdr:txBody>
        </xdr:sp>
      </mc:Fallback>
    </mc:AlternateContent>
    <xdr:clientData/>
  </xdr:oneCellAnchor>
  <xdr:oneCellAnchor>
    <xdr:from>
      <xdr:col>2</xdr:col>
      <xdr:colOff>58015</xdr:colOff>
      <xdr:row>32</xdr:row>
      <xdr:rowOff>183574</xdr:rowOff>
    </xdr:from>
    <xdr:ext cx="1353628" cy="31865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" name="TextBox 7"/>
            <xdr:cNvSpPr txBox="1"/>
          </xdr:nvSpPr>
          <xdr:spPr>
            <a:xfrm>
              <a:off x="3461038" y="5543551"/>
              <a:ext cx="1353628" cy="31865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Sup>
                      <m:sSubSupPr>
                        <m:ctrlPr>
                          <a:rPr lang="ru-RU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SupPr>
                      <m:e>
                        <m:r>
                          <m:rPr>
                            <m:sty m:val="p"/>
                          </m:rPr>
                          <a:rPr lang="en-US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V</m:t>
                        </m:r>
                      </m:e>
                      <m:sub>
                        <m:r>
                          <a:rPr lang="ru-R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06−2025</m:t>
                        </m:r>
                      </m:sub>
                      <m:sup>
                        <m:r>
                          <a:rPr lang="ru-R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Э, 1ЦК</m:t>
                        </m:r>
                      </m:sup>
                    </m:sSubSup>
                  </m:oMath>
                </m:oMathPara>
              </a14:m>
              <a:endParaRPr lang="ru-RU">
                <a:effectLst/>
              </a:endParaRPr>
            </a:p>
            <a:p>
              <a:endParaRPr lang="ru-RU" sz="1100"/>
            </a:p>
          </xdr:txBody>
        </xdr:sp>
      </mc:Choice>
      <mc:Fallback xmlns="">
        <xdr:sp macro="" textlink="">
          <xdr:nvSpPr>
            <xdr:cNvPr id="8" name="TextBox 7"/>
            <xdr:cNvSpPr txBox="1"/>
          </xdr:nvSpPr>
          <xdr:spPr>
            <a:xfrm>
              <a:off x="3461038" y="5543551"/>
              <a:ext cx="1353628" cy="31865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n-US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V</a:t>
              </a:r>
              <a:r>
                <a:rPr lang="ru-RU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_(</a:t>
              </a:r>
              <a:r>
                <a:rPr lang="ru-RU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06−2025)^(Э, 1ЦК)</a:t>
              </a:r>
              <a:endParaRPr lang="ru-RU">
                <a:effectLst/>
              </a:endParaRPr>
            </a:p>
            <a:p>
              <a:endParaRPr lang="ru-RU" sz="1100"/>
            </a:p>
          </xdr:txBody>
        </xdr:sp>
      </mc:Fallback>
    </mc:AlternateContent>
    <xdr:clientData/>
  </xdr:oneCellAnchor>
  <xdr:oneCellAnchor>
    <xdr:from>
      <xdr:col>2</xdr:col>
      <xdr:colOff>222538</xdr:colOff>
      <xdr:row>33</xdr:row>
      <xdr:rowOff>122958</xdr:rowOff>
    </xdr:from>
    <xdr:ext cx="825212" cy="31865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9" name="TextBox 8"/>
            <xdr:cNvSpPr txBox="1"/>
          </xdr:nvSpPr>
          <xdr:spPr>
            <a:xfrm>
              <a:off x="4119129" y="5621481"/>
              <a:ext cx="825212" cy="31865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Sup>
                      <m:sSubSupPr>
                        <m:ctrlPr>
                          <a:rPr lang="ru-RU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SupPr>
                      <m:e>
                        <m:r>
                          <a:rPr lang="ru-RU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∆Ц</m:t>
                        </m:r>
                      </m:e>
                      <m:sub>
                        <m:r>
                          <a:rPr lang="ru-R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06−2025</m:t>
                        </m:r>
                      </m:sub>
                      <m:sup>
                        <m:r>
                          <a:rPr lang="ru-R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ЭМ</m:t>
                        </m:r>
                      </m:sup>
                    </m:sSubSup>
                  </m:oMath>
                </m:oMathPara>
              </a14:m>
              <a:endParaRPr lang="ru-RU" sz="1100"/>
            </a:p>
          </xdr:txBody>
        </xdr:sp>
      </mc:Choice>
      <mc:Fallback xmlns="">
        <xdr:sp macro="" textlink="">
          <xdr:nvSpPr>
            <xdr:cNvPr id="9" name="TextBox 8"/>
            <xdr:cNvSpPr txBox="1"/>
          </xdr:nvSpPr>
          <xdr:spPr>
            <a:xfrm>
              <a:off x="4119129" y="5621481"/>
              <a:ext cx="825212" cy="31865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:r>
                <a:rPr lang="ru-RU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〖∆Ц〗_(</a:t>
              </a:r>
              <a:r>
                <a:rPr lang="ru-RU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06−2025)^ЭМ</a:t>
              </a:r>
              <a:endParaRPr lang="ru-RU" sz="1100"/>
            </a:p>
          </xdr:txBody>
        </xdr:sp>
      </mc:Fallback>
    </mc:AlternateContent>
    <xdr:clientData/>
  </xdr:oneCellAnchor>
  <xdr:oneCellAnchor>
    <xdr:from>
      <xdr:col>1</xdr:col>
      <xdr:colOff>467592</xdr:colOff>
      <xdr:row>34</xdr:row>
      <xdr:rowOff>77933</xdr:rowOff>
    </xdr:from>
    <xdr:ext cx="2277340" cy="27709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0" name="TextBox 9"/>
            <xdr:cNvSpPr txBox="1"/>
          </xdr:nvSpPr>
          <xdr:spPr>
            <a:xfrm>
              <a:off x="848592" y="6052706"/>
              <a:ext cx="2277340" cy="27709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Sup>
                      <m:sSubSupPr>
                        <m:ctrlPr>
                          <a:rPr lang="ru-RU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SupPr>
                      <m:e>
                        <m:r>
                          <a:rPr lang="ru-R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0,1∗(Ц</m:t>
                        </m:r>
                      </m:e>
                      <m:sub>
                        <m:r>
                          <a:rPr lang="ru-R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06−2025</m:t>
                        </m:r>
                      </m:sub>
                      <m:sup>
                        <m:r>
                          <a:rPr lang="ru-R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СВНЦЭ</m:t>
                        </m:r>
                      </m:sup>
                    </m:sSubSup>
                    <m:r>
                      <m:rPr>
                        <m:nor/>
                      </m:rPr>
                      <a:rPr lang="ru-RU" sz="1100">
                        <a:solidFill>
                          <a:schemeClr val="tx1"/>
                        </a:solidFill>
                        <a:effectLst/>
                        <a:latin typeface="+mn-lt"/>
                        <a:ea typeface="+mn-ea"/>
                        <a:cs typeface="+mn-cs"/>
                      </a:rPr>
                      <m:t>+</m:t>
                    </m:r>
                    <m:sSubSup>
                      <m:sSubSupPr>
                        <m:ctrlPr>
                          <a:rPr lang="ru-RU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SupPr>
                      <m:e>
                        <m:r>
                          <m:rPr>
                            <m:sty m:val="p"/>
                          </m:rPr>
                          <a:rPr lang="el-GR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λ</m:t>
                        </m:r>
                        <m:r>
                          <a:rPr lang="el-GR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∗Ц</m:t>
                        </m:r>
                      </m:e>
                      <m:sub>
                        <m:r>
                          <a:rPr lang="ru-R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06−2025</m:t>
                        </m:r>
                      </m:sub>
                      <m:sup>
                        <m:r>
                          <a:rPr lang="ru-R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СВНЦМ</m:t>
                        </m:r>
                      </m:sup>
                    </m:sSubSup>
                    <m:r>
                      <m:rPr>
                        <m:nor/>
                      </m:rPr>
                      <a:rPr lang="ru-RU" sz="1100">
                        <a:solidFill>
                          <a:schemeClr val="tx1"/>
                        </a:solidFill>
                        <a:effectLst/>
                        <a:latin typeface="+mn-lt"/>
                        <a:ea typeface="+mn-ea"/>
                        <a:cs typeface="+mn-cs"/>
                      </a:rPr>
                      <m:t>)</m:t>
                    </m:r>
                  </m:oMath>
                </m:oMathPara>
              </a14:m>
              <a:endParaRPr lang="ru-RU">
                <a:effectLst/>
              </a:endParaRPr>
            </a:p>
            <a:p>
              <a:endParaRPr lang="ru-RU" sz="1100"/>
            </a:p>
          </xdr:txBody>
        </xdr:sp>
      </mc:Choice>
      <mc:Fallback xmlns="">
        <xdr:sp macro="" textlink="">
          <xdr:nvSpPr>
            <xdr:cNvPr id="10" name="TextBox 9"/>
            <xdr:cNvSpPr txBox="1"/>
          </xdr:nvSpPr>
          <xdr:spPr>
            <a:xfrm>
              <a:off x="848592" y="6052706"/>
              <a:ext cx="2277340" cy="27709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ru-RU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</a:t>
              </a:r>
              <a:r>
                <a:rPr lang="ru-RU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0,1∗(Ц〗_(06−2025)^СВНЦЭ</a:t>
              </a:r>
              <a:r>
                <a:rPr lang="ru-RU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ru-RU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"</a:t>
              </a:r>
              <a:r>
                <a:rPr lang="ru-RU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+" 〖</a:t>
              </a:r>
              <a:r>
                <a:rPr lang="el-GR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λ∗Ц</a:t>
              </a:r>
              <a:r>
                <a:rPr lang="ru-RU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〗_(</a:t>
              </a:r>
              <a:r>
                <a:rPr lang="ru-RU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06−2025)^СВНЦМ</a:t>
              </a:r>
              <a:r>
                <a:rPr lang="ru-RU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ru-RU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"</a:t>
              </a:r>
              <a:r>
                <a:rPr lang="ru-RU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)</a:t>
              </a:r>
              <a:r>
                <a:rPr lang="ru-RU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"</a:t>
              </a:r>
              <a:endParaRPr lang="ru-RU">
                <a:effectLst/>
              </a:endParaRPr>
            </a:p>
            <a:p>
              <a:endParaRPr lang="ru-RU" sz="1100"/>
            </a:p>
          </xdr:txBody>
        </xdr:sp>
      </mc:Fallback>
    </mc:AlternateContent>
    <xdr:clientData/>
  </xdr:oneCellAnchor>
  <xdr:oneCellAnchor>
    <xdr:from>
      <xdr:col>2</xdr:col>
      <xdr:colOff>127289</xdr:colOff>
      <xdr:row>35</xdr:row>
      <xdr:rowOff>418234</xdr:rowOff>
    </xdr:from>
    <xdr:ext cx="859847" cy="56661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1" name="TextBox 10"/>
            <xdr:cNvSpPr txBox="1"/>
          </xdr:nvSpPr>
          <xdr:spPr>
            <a:xfrm>
              <a:off x="3530312" y="7353300"/>
              <a:ext cx="859847" cy="42256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Sup>
                      <m:sSubSupPr>
                        <m:ctrlPr>
                          <a:rPr lang="ru-RU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SupPr>
                      <m:e>
                        <m:r>
                          <a:rPr lang="ru-RU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∆Ц</m:t>
                        </m:r>
                      </m:e>
                      <m:sub>
                        <m:r>
                          <a:rPr lang="ru-R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06−2025</m:t>
                        </m:r>
                      </m:sub>
                      <m:sup>
                        <m:r>
                          <a:rPr lang="ru-R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ЭМ, перерасчёт</m:t>
                        </m:r>
                      </m:sup>
                    </m:sSubSup>
                  </m:oMath>
                </m:oMathPara>
              </a14:m>
              <a:endParaRPr lang="ru-RU" sz="1100"/>
            </a:p>
          </xdr:txBody>
        </xdr:sp>
      </mc:Choice>
      <mc:Fallback xmlns="">
        <xdr:sp macro="" textlink="">
          <xdr:nvSpPr>
            <xdr:cNvPr id="11" name="TextBox 10"/>
            <xdr:cNvSpPr txBox="1"/>
          </xdr:nvSpPr>
          <xdr:spPr>
            <a:xfrm>
              <a:off x="3530312" y="7353300"/>
              <a:ext cx="859847" cy="42256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:r>
                <a:rPr lang="ru-RU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〖∆Ц〗_(</a:t>
              </a:r>
              <a:r>
                <a:rPr lang="ru-RU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06−2025)^(ЭМ, перерасчёт)</a:t>
              </a:r>
              <a:endParaRPr lang="ru-RU" sz="1100"/>
            </a:p>
          </xdr:txBody>
        </xdr:sp>
      </mc:Fallback>
    </mc:AlternateContent>
    <xdr:clientData/>
  </xdr:oneCellAnchor>
  <xdr:oneCellAnchor>
    <xdr:from>
      <xdr:col>2</xdr:col>
      <xdr:colOff>11723</xdr:colOff>
      <xdr:row>8</xdr:row>
      <xdr:rowOff>165920</xdr:rowOff>
    </xdr:from>
    <xdr:ext cx="1189892" cy="27569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2" name="TextBox 11"/>
            <xdr:cNvSpPr txBox="1"/>
          </xdr:nvSpPr>
          <xdr:spPr>
            <a:xfrm>
              <a:off x="3414746" y="3447715"/>
              <a:ext cx="1189892" cy="27569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Sup>
                      <m:sSubSupPr>
                        <m:ctrlPr>
                          <a:rPr lang="ru-RU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SupPr>
                      <m:e>
                        <m:r>
                          <a:rPr lang="ru-RU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∆Ц</m:t>
                        </m:r>
                      </m:e>
                      <m:sub>
                        <m:r>
                          <a:rPr lang="ru-R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09−2024</m:t>
                        </m:r>
                      </m:sub>
                      <m:sup>
                        <m:r>
                          <a:rPr lang="ru-R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СВНЦЭМ_перерасчёт</m:t>
                        </m:r>
                      </m:sup>
                    </m:sSubSup>
                  </m:oMath>
                </m:oMathPara>
              </a14:m>
              <a:endParaRPr lang="ru-RU" sz="1100"/>
            </a:p>
          </xdr:txBody>
        </xdr:sp>
      </mc:Choice>
      <mc:Fallback xmlns="">
        <xdr:sp macro="" textlink="">
          <xdr:nvSpPr>
            <xdr:cNvPr id="12" name="TextBox 11"/>
            <xdr:cNvSpPr txBox="1"/>
          </xdr:nvSpPr>
          <xdr:spPr>
            <a:xfrm>
              <a:off x="3414746" y="3447715"/>
              <a:ext cx="1189892" cy="27569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:r>
                <a:rPr lang="ru-RU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〖∆Ц〗_(</a:t>
              </a:r>
              <a:r>
                <a:rPr lang="ru-RU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09−2024)^(СВНЦЭМ_перерасчёт)</a:t>
              </a:r>
              <a:endParaRPr lang="ru-RU" sz="1100"/>
            </a:p>
          </xdr:txBody>
        </xdr:sp>
      </mc:Fallback>
    </mc:AlternateContent>
    <xdr:clientData/>
  </xdr:oneCellAnchor>
  <xdr:oneCellAnchor>
    <xdr:from>
      <xdr:col>2</xdr:col>
      <xdr:colOff>83994</xdr:colOff>
      <xdr:row>9</xdr:row>
      <xdr:rowOff>426026</xdr:rowOff>
    </xdr:from>
    <xdr:ext cx="1052981" cy="30999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3" name="TextBox 12"/>
            <xdr:cNvSpPr txBox="1"/>
          </xdr:nvSpPr>
          <xdr:spPr>
            <a:xfrm>
              <a:off x="3487017" y="4313958"/>
              <a:ext cx="1052981" cy="30999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Sup>
                      <m:sSubSupPr>
                        <m:ctrlPr>
                          <a:rPr lang="ru-RU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SupPr>
                      <m:e>
                        <m:r>
                          <a:rPr lang="ru-RU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∆</m:t>
                        </m:r>
                        <m:r>
                          <m:rPr>
                            <m:sty m:val="p"/>
                          </m:rPr>
                          <a:rPr lang="en-US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V</m:t>
                        </m:r>
                      </m:e>
                      <m:sub>
                        <m:r>
                          <a:rPr lang="ru-R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09−2024</m:t>
                        </m:r>
                      </m:sub>
                      <m:sup>
                        <m:r>
                          <a:rPr lang="ru-R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Э_перерасчёт, 1ЦК</m:t>
                        </m:r>
                      </m:sup>
                    </m:sSubSup>
                  </m:oMath>
                </m:oMathPara>
              </a14:m>
              <a:endParaRPr lang="ru-RU" sz="1100"/>
            </a:p>
          </xdr:txBody>
        </xdr:sp>
      </mc:Choice>
      <mc:Fallback xmlns="">
        <xdr:sp macro="" textlink="">
          <xdr:nvSpPr>
            <xdr:cNvPr id="13" name="TextBox 12"/>
            <xdr:cNvSpPr txBox="1"/>
          </xdr:nvSpPr>
          <xdr:spPr>
            <a:xfrm>
              <a:off x="3487017" y="4313958"/>
              <a:ext cx="1052981" cy="30999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:r>
                <a:rPr lang="ru-RU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〖∆</a:t>
              </a:r>
              <a:r>
                <a:rPr lang="en-US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V</a:t>
              </a:r>
              <a:r>
                <a:rPr lang="ru-RU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〗_(</a:t>
              </a:r>
              <a:r>
                <a:rPr lang="ru-RU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09−2024)^(Э_перерасчёт, 1ЦК)</a:t>
              </a:r>
              <a:endParaRPr lang="ru-RU" sz="1100"/>
            </a:p>
          </xdr:txBody>
        </xdr:sp>
      </mc:Fallback>
    </mc:AlternateContent>
    <xdr:clientData/>
  </xdr:oneCellAnchor>
  <xdr:oneCellAnchor>
    <xdr:from>
      <xdr:col>1</xdr:col>
      <xdr:colOff>3391766</xdr:colOff>
      <xdr:row>10</xdr:row>
      <xdr:rowOff>166255</xdr:rowOff>
    </xdr:from>
    <xdr:ext cx="65" cy="172227"/>
    <xdr:sp macro="" textlink="">
      <xdr:nvSpPr>
        <xdr:cNvPr id="14" name="TextBox 13"/>
        <xdr:cNvSpPr txBox="1"/>
      </xdr:nvSpPr>
      <xdr:spPr>
        <a:xfrm>
          <a:off x="3399559" y="5067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205220</xdr:colOff>
      <xdr:row>10</xdr:row>
      <xdr:rowOff>105641</xdr:rowOff>
    </xdr:from>
    <xdr:ext cx="721303" cy="26670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5" name="TextBox 14"/>
            <xdr:cNvSpPr txBox="1"/>
          </xdr:nvSpPr>
          <xdr:spPr>
            <a:xfrm>
              <a:off x="3608243" y="5006686"/>
              <a:ext cx="721303" cy="2667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Sup>
                      <m:sSubSupPr>
                        <m:ctrlPr>
                          <a:rPr lang="ru-RU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SupPr>
                      <m:e>
                        <m:r>
                          <a:rPr lang="ru-RU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∆Ц</m:t>
                        </m:r>
                      </m:e>
                      <m:sub>
                        <m:r>
                          <a:rPr lang="ru-R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09−2024</m:t>
                        </m:r>
                      </m:sub>
                      <m:sup>
                        <m:r>
                          <a:rPr lang="ru-R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СВНЦЭМ</m:t>
                        </m:r>
                      </m:sup>
                    </m:sSubSup>
                  </m:oMath>
                </m:oMathPara>
              </a14:m>
              <a:endParaRPr lang="ru-RU" sz="1100"/>
            </a:p>
          </xdr:txBody>
        </xdr:sp>
      </mc:Choice>
      <mc:Fallback xmlns="">
        <xdr:sp macro="" textlink="">
          <xdr:nvSpPr>
            <xdr:cNvPr id="15" name="TextBox 14"/>
            <xdr:cNvSpPr txBox="1"/>
          </xdr:nvSpPr>
          <xdr:spPr>
            <a:xfrm>
              <a:off x="3608243" y="5006686"/>
              <a:ext cx="721303" cy="2667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:r>
                <a:rPr lang="ru-RU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〖∆Ц〗_(</a:t>
              </a:r>
              <a:r>
                <a:rPr lang="ru-RU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09−2024)^СВНЦЭМ</a:t>
              </a:r>
              <a:endParaRPr lang="ru-RU" sz="1100"/>
            </a:p>
          </xdr:txBody>
        </xdr:sp>
      </mc:Fallback>
    </mc:AlternateContent>
    <xdr:clientData/>
  </xdr:oneCellAnchor>
  <xdr:oneCellAnchor>
    <xdr:from>
      <xdr:col>2</xdr:col>
      <xdr:colOff>11723</xdr:colOff>
      <xdr:row>11</xdr:row>
      <xdr:rowOff>165920</xdr:rowOff>
    </xdr:from>
    <xdr:ext cx="1189892" cy="27569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6" name="TextBox 15"/>
            <xdr:cNvSpPr txBox="1"/>
          </xdr:nvSpPr>
          <xdr:spPr>
            <a:xfrm>
              <a:off x="3414746" y="5638465"/>
              <a:ext cx="1189892" cy="27569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Sup>
                      <m:sSubSupPr>
                        <m:ctrlPr>
                          <a:rPr lang="ru-RU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SupPr>
                      <m:e>
                        <m:r>
                          <a:rPr lang="ru-RU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∆Ц</m:t>
                        </m:r>
                      </m:e>
                      <m:sub>
                        <m:r>
                          <a:rPr lang="ru-R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10−2024</m:t>
                        </m:r>
                      </m:sub>
                      <m:sup>
                        <m:r>
                          <a:rPr lang="ru-R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СВНЦЭМ_перерасчёт</m:t>
                        </m:r>
                      </m:sup>
                    </m:sSubSup>
                  </m:oMath>
                </m:oMathPara>
              </a14:m>
              <a:endParaRPr lang="ru-RU" sz="1100"/>
            </a:p>
          </xdr:txBody>
        </xdr:sp>
      </mc:Choice>
      <mc:Fallback xmlns="">
        <xdr:sp macro="" textlink="">
          <xdr:nvSpPr>
            <xdr:cNvPr id="16" name="TextBox 15"/>
            <xdr:cNvSpPr txBox="1"/>
          </xdr:nvSpPr>
          <xdr:spPr>
            <a:xfrm>
              <a:off x="3414746" y="5638465"/>
              <a:ext cx="1189892" cy="27569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:r>
                <a:rPr lang="ru-RU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〖∆Ц〗_(</a:t>
              </a:r>
              <a:r>
                <a:rPr lang="ru-RU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10−2024)^(СВНЦЭМ_перерасчёт)</a:t>
              </a:r>
              <a:endParaRPr lang="ru-RU" sz="1100"/>
            </a:p>
          </xdr:txBody>
        </xdr:sp>
      </mc:Fallback>
    </mc:AlternateContent>
    <xdr:clientData/>
  </xdr:oneCellAnchor>
  <xdr:oneCellAnchor>
    <xdr:from>
      <xdr:col>2</xdr:col>
      <xdr:colOff>83994</xdr:colOff>
      <xdr:row>12</xdr:row>
      <xdr:rowOff>426026</xdr:rowOff>
    </xdr:from>
    <xdr:ext cx="1052981" cy="30999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7" name="TextBox 16"/>
            <xdr:cNvSpPr txBox="1"/>
          </xdr:nvSpPr>
          <xdr:spPr>
            <a:xfrm>
              <a:off x="3487017" y="6504708"/>
              <a:ext cx="1052981" cy="30999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Sup>
                      <m:sSubSupPr>
                        <m:ctrlPr>
                          <a:rPr lang="ru-RU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SupPr>
                      <m:e>
                        <m:r>
                          <a:rPr lang="ru-RU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∆</m:t>
                        </m:r>
                        <m:r>
                          <m:rPr>
                            <m:sty m:val="p"/>
                          </m:rPr>
                          <a:rPr lang="en-US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V</m:t>
                        </m:r>
                      </m:e>
                      <m:sub>
                        <m:r>
                          <a:rPr lang="ru-R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10−2024</m:t>
                        </m:r>
                      </m:sub>
                      <m:sup>
                        <m:r>
                          <a:rPr lang="ru-R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Э_перерасчёт, 1ЦК</m:t>
                        </m:r>
                      </m:sup>
                    </m:sSubSup>
                  </m:oMath>
                </m:oMathPara>
              </a14:m>
              <a:endParaRPr lang="ru-RU" sz="1100"/>
            </a:p>
          </xdr:txBody>
        </xdr:sp>
      </mc:Choice>
      <mc:Fallback xmlns="">
        <xdr:sp macro="" textlink="">
          <xdr:nvSpPr>
            <xdr:cNvPr id="17" name="TextBox 16"/>
            <xdr:cNvSpPr txBox="1"/>
          </xdr:nvSpPr>
          <xdr:spPr>
            <a:xfrm>
              <a:off x="3487017" y="6504708"/>
              <a:ext cx="1052981" cy="30999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:r>
                <a:rPr lang="ru-RU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〖∆</a:t>
              </a:r>
              <a:r>
                <a:rPr lang="en-US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V</a:t>
              </a:r>
              <a:r>
                <a:rPr lang="ru-RU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〗_(</a:t>
              </a:r>
              <a:r>
                <a:rPr lang="ru-RU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10−2024)^(Э_перерасчёт, 1ЦК)</a:t>
              </a:r>
              <a:endParaRPr lang="ru-RU" sz="1100"/>
            </a:p>
          </xdr:txBody>
        </xdr:sp>
      </mc:Fallback>
    </mc:AlternateContent>
    <xdr:clientData/>
  </xdr:oneCellAnchor>
  <xdr:oneCellAnchor>
    <xdr:from>
      <xdr:col>1</xdr:col>
      <xdr:colOff>3391766</xdr:colOff>
      <xdr:row>13</xdr:row>
      <xdr:rowOff>166255</xdr:rowOff>
    </xdr:from>
    <xdr:ext cx="65" cy="172227"/>
    <xdr:sp macro="" textlink="">
      <xdr:nvSpPr>
        <xdr:cNvPr id="18" name="TextBox 17"/>
        <xdr:cNvSpPr txBox="1"/>
      </xdr:nvSpPr>
      <xdr:spPr>
        <a:xfrm>
          <a:off x="3399559" y="7258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205220</xdr:colOff>
      <xdr:row>13</xdr:row>
      <xdr:rowOff>105641</xdr:rowOff>
    </xdr:from>
    <xdr:ext cx="721303" cy="26670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9" name="TextBox 18"/>
            <xdr:cNvSpPr txBox="1"/>
          </xdr:nvSpPr>
          <xdr:spPr>
            <a:xfrm>
              <a:off x="3608243" y="7197436"/>
              <a:ext cx="721303" cy="2667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Sup>
                      <m:sSubSupPr>
                        <m:ctrlPr>
                          <a:rPr lang="ru-RU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SupPr>
                      <m:e>
                        <m:r>
                          <a:rPr lang="ru-RU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∆Ц</m:t>
                        </m:r>
                      </m:e>
                      <m:sub>
                        <m:r>
                          <a:rPr lang="ru-R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10−2024</m:t>
                        </m:r>
                      </m:sub>
                      <m:sup>
                        <m:r>
                          <a:rPr lang="ru-R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СВНЦЭМ</m:t>
                        </m:r>
                      </m:sup>
                    </m:sSubSup>
                  </m:oMath>
                </m:oMathPara>
              </a14:m>
              <a:endParaRPr lang="ru-RU" sz="1100"/>
            </a:p>
          </xdr:txBody>
        </xdr:sp>
      </mc:Choice>
      <mc:Fallback xmlns="">
        <xdr:sp macro="" textlink="">
          <xdr:nvSpPr>
            <xdr:cNvPr id="19" name="TextBox 18"/>
            <xdr:cNvSpPr txBox="1"/>
          </xdr:nvSpPr>
          <xdr:spPr>
            <a:xfrm>
              <a:off x="3608243" y="7197436"/>
              <a:ext cx="721303" cy="2667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:r>
                <a:rPr lang="ru-RU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〖∆Ц〗_(</a:t>
              </a:r>
              <a:r>
                <a:rPr lang="ru-RU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10−2024)^СВНЦЭМ</a:t>
              </a:r>
              <a:endParaRPr lang="ru-RU" sz="1100"/>
            </a:p>
          </xdr:txBody>
        </xdr:sp>
      </mc:Fallback>
    </mc:AlternateContent>
    <xdr:clientData/>
  </xdr:oneCellAnchor>
  <xdr:oneCellAnchor>
    <xdr:from>
      <xdr:col>2</xdr:col>
      <xdr:colOff>11723</xdr:colOff>
      <xdr:row>14</xdr:row>
      <xdr:rowOff>165920</xdr:rowOff>
    </xdr:from>
    <xdr:ext cx="1189892" cy="27569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0" name="TextBox 19"/>
            <xdr:cNvSpPr txBox="1"/>
          </xdr:nvSpPr>
          <xdr:spPr>
            <a:xfrm>
              <a:off x="3414746" y="7829215"/>
              <a:ext cx="1189892" cy="27569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Sup>
                      <m:sSubSupPr>
                        <m:ctrlPr>
                          <a:rPr lang="ru-RU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SupPr>
                      <m:e>
                        <m:r>
                          <a:rPr lang="ru-RU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∆Ц</m:t>
                        </m:r>
                      </m:e>
                      <m:sub>
                        <m:r>
                          <a:rPr lang="ru-R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11−2024</m:t>
                        </m:r>
                      </m:sub>
                      <m:sup>
                        <m:r>
                          <a:rPr lang="ru-R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СВНЦЭМ_перерасчёт</m:t>
                        </m:r>
                      </m:sup>
                    </m:sSubSup>
                  </m:oMath>
                </m:oMathPara>
              </a14:m>
              <a:endParaRPr lang="ru-RU" sz="1100"/>
            </a:p>
          </xdr:txBody>
        </xdr:sp>
      </mc:Choice>
      <mc:Fallback xmlns="">
        <xdr:sp macro="" textlink="">
          <xdr:nvSpPr>
            <xdr:cNvPr id="20" name="TextBox 19"/>
            <xdr:cNvSpPr txBox="1"/>
          </xdr:nvSpPr>
          <xdr:spPr>
            <a:xfrm>
              <a:off x="3414746" y="7829215"/>
              <a:ext cx="1189892" cy="27569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:r>
                <a:rPr lang="ru-RU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〖∆Ц〗_(</a:t>
              </a:r>
              <a:r>
                <a:rPr lang="ru-RU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11−2024)^(СВНЦЭМ_перерасчёт)</a:t>
              </a:r>
              <a:endParaRPr lang="ru-RU" sz="1100"/>
            </a:p>
          </xdr:txBody>
        </xdr:sp>
      </mc:Fallback>
    </mc:AlternateContent>
    <xdr:clientData/>
  </xdr:oneCellAnchor>
  <xdr:oneCellAnchor>
    <xdr:from>
      <xdr:col>2</xdr:col>
      <xdr:colOff>83994</xdr:colOff>
      <xdr:row>15</xdr:row>
      <xdr:rowOff>426026</xdr:rowOff>
    </xdr:from>
    <xdr:ext cx="1052981" cy="30999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1" name="TextBox 20"/>
            <xdr:cNvSpPr txBox="1"/>
          </xdr:nvSpPr>
          <xdr:spPr>
            <a:xfrm>
              <a:off x="3487017" y="8695458"/>
              <a:ext cx="1052981" cy="30999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Sup>
                      <m:sSubSupPr>
                        <m:ctrlPr>
                          <a:rPr lang="ru-RU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SupPr>
                      <m:e>
                        <m:r>
                          <a:rPr lang="ru-RU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∆</m:t>
                        </m:r>
                        <m:r>
                          <m:rPr>
                            <m:sty m:val="p"/>
                          </m:rPr>
                          <a:rPr lang="en-US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V</m:t>
                        </m:r>
                      </m:e>
                      <m:sub>
                        <m:r>
                          <a:rPr lang="ru-R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11−2024</m:t>
                        </m:r>
                      </m:sub>
                      <m:sup>
                        <m:r>
                          <a:rPr lang="ru-R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Э_перерасчёт, 1ЦК</m:t>
                        </m:r>
                      </m:sup>
                    </m:sSubSup>
                  </m:oMath>
                </m:oMathPara>
              </a14:m>
              <a:endParaRPr lang="ru-RU" sz="1100"/>
            </a:p>
          </xdr:txBody>
        </xdr:sp>
      </mc:Choice>
      <mc:Fallback xmlns="">
        <xdr:sp macro="" textlink="">
          <xdr:nvSpPr>
            <xdr:cNvPr id="21" name="TextBox 20"/>
            <xdr:cNvSpPr txBox="1"/>
          </xdr:nvSpPr>
          <xdr:spPr>
            <a:xfrm>
              <a:off x="3487017" y="8695458"/>
              <a:ext cx="1052981" cy="30999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:r>
                <a:rPr lang="ru-RU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〖∆</a:t>
              </a:r>
              <a:r>
                <a:rPr lang="en-US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V</a:t>
              </a:r>
              <a:r>
                <a:rPr lang="ru-RU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〗_(</a:t>
              </a:r>
              <a:r>
                <a:rPr lang="ru-RU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11−2024)^(Э_перерасчёт, 1ЦК)</a:t>
              </a:r>
              <a:endParaRPr lang="ru-RU" sz="1100"/>
            </a:p>
          </xdr:txBody>
        </xdr:sp>
      </mc:Fallback>
    </mc:AlternateContent>
    <xdr:clientData/>
  </xdr:oneCellAnchor>
  <xdr:oneCellAnchor>
    <xdr:from>
      <xdr:col>1</xdr:col>
      <xdr:colOff>3391766</xdr:colOff>
      <xdr:row>16</xdr:row>
      <xdr:rowOff>166255</xdr:rowOff>
    </xdr:from>
    <xdr:ext cx="65" cy="172227"/>
    <xdr:sp macro="" textlink="">
      <xdr:nvSpPr>
        <xdr:cNvPr id="22" name="TextBox 21"/>
        <xdr:cNvSpPr txBox="1"/>
      </xdr:nvSpPr>
      <xdr:spPr>
        <a:xfrm>
          <a:off x="3399559" y="9448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205220</xdr:colOff>
      <xdr:row>16</xdr:row>
      <xdr:rowOff>105641</xdr:rowOff>
    </xdr:from>
    <xdr:ext cx="721303" cy="26670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3" name="TextBox 22"/>
            <xdr:cNvSpPr txBox="1"/>
          </xdr:nvSpPr>
          <xdr:spPr>
            <a:xfrm>
              <a:off x="3608243" y="9388186"/>
              <a:ext cx="721303" cy="2667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Sup>
                      <m:sSubSupPr>
                        <m:ctrlPr>
                          <a:rPr lang="ru-RU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SupPr>
                      <m:e>
                        <m:r>
                          <a:rPr lang="ru-RU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∆Ц</m:t>
                        </m:r>
                      </m:e>
                      <m:sub>
                        <m:r>
                          <a:rPr lang="ru-R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11−2024</m:t>
                        </m:r>
                      </m:sub>
                      <m:sup>
                        <m:r>
                          <a:rPr lang="ru-R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СВНЦЭМ</m:t>
                        </m:r>
                      </m:sup>
                    </m:sSubSup>
                  </m:oMath>
                </m:oMathPara>
              </a14:m>
              <a:endParaRPr lang="ru-RU" sz="1100"/>
            </a:p>
          </xdr:txBody>
        </xdr:sp>
      </mc:Choice>
      <mc:Fallback xmlns="">
        <xdr:sp macro="" textlink="">
          <xdr:nvSpPr>
            <xdr:cNvPr id="23" name="TextBox 22"/>
            <xdr:cNvSpPr txBox="1"/>
          </xdr:nvSpPr>
          <xdr:spPr>
            <a:xfrm>
              <a:off x="3608243" y="9388186"/>
              <a:ext cx="721303" cy="2667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:r>
                <a:rPr lang="ru-RU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〖∆Ц〗_(</a:t>
              </a:r>
              <a:r>
                <a:rPr lang="ru-RU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11−2024)^СВНЦЭМ</a:t>
              </a:r>
              <a:endParaRPr lang="ru-RU" sz="1100"/>
            </a:p>
          </xdr:txBody>
        </xdr:sp>
      </mc:Fallback>
    </mc:AlternateContent>
    <xdr:clientData/>
  </xdr:oneCellAnchor>
  <xdr:oneCellAnchor>
    <xdr:from>
      <xdr:col>2</xdr:col>
      <xdr:colOff>11723</xdr:colOff>
      <xdr:row>17</xdr:row>
      <xdr:rowOff>165920</xdr:rowOff>
    </xdr:from>
    <xdr:ext cx="1189892" cy="27569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4" name="TextBox 23"/>
            <xdr:cNvSpPr txBox="1"/>
          </xdr:nvSpPr>
          <xdr:spPr>
            <a:xfrm>
              <a:off x="3414746" y="10019965"/>
              <a:ext cx="1189892" cy="27569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Sup>
                      <m:sSubSupPr>
                        <m:ctrlPr>
                          <a:rPr lang="ru-RU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SupPr>
                      <m:e>
                        <m:r>
                          <a:rPr lang="ru-RU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∆Ц</m:t>
                        </m:r>
                      </m:e>
                      <m:sub>
                        <m:r>
                          <a:rPr lang="ru-R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12−2024</m:t>
                        </m:r>
                      </m:sub>
                      <m:sup>
                        <m:r>
                          <a:rPr lang="ru-R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СВНЦЭМ_перерасчёт</m:t>
                        </m:r>
                      </m:sup>
                    </m:sSubSup>
                  </m:oMath>
                </m:oMathPara>
              </a14:m>
              <a:endParaRPr lang="ru-RU" sz="1100"/>
            </a:p>
          </xdr:txBody>
        </xdr:sp>
      </mc:Choice>
      <mc:Fallback xmlns="">
        <xdr:sp macro="" textlink="">
          <xdr:nvSpPr>
            <xdr:cNvPr id="24" name="TextBox 23"/>
            <xdr:cNvSpPr txBox="1"/>
          </xdr:nvSpPr>
          <xdr:spPr>
            <a:xfrm>
              <a:off x="3414746" y="10019965"/>
              <a:ext cx="1189892" cy="27569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:r>
                <a:rPr lang="ru-RU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〖∆Ц〗_(</a:t>
              </a:r>
              <a:r>
                <a:rPr lang="ru-RU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12−2024)^(СВНЦЭМ_перерасчёт)</a:t>
              </a:r>
              <a:endParaRPr lang="ru-RU" sz="1100"/>
            </a:p>
          </xdr:txBody>
        </xdr:sp>
      </mc:Fallback>
    </mc:AlternateContent>
    <xdr:clientData/>
  </xdr:oneCellAnchor>
  <xdr:oneCellAnchor>
    <xdr:from>
      <xdr:col>2</xdr:col>
      <xdr:colOff>83994</xdr:colOff>
      <xdr:row>18</xdr:row>
      <xdr:rowOff>426026</xdr:rowOff>
    </xdr:from>
    <xdr:ext cx="1052981" cy="30999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5" name="TextBox 24"/>
            <xdr:cNvSpPr txBox="1"/>
          </xdr:nvSpPr>
          <xdr:spPr>
            <a:xfrm>
              <a:off x="3487017" y="10886208"/>
              <a:ext cx="1052981" cy="30999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Sup>
                      <m:sSubSupPr>
                        <m:ctrlPr>
                          <a:rPr lang="ru-RU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SupPr>
                      <m:e>
                        <m:r>
                          <a:rPr lang="ru-RU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∆</m:t>
                        </m:r>
                        <m:r>
                          <m:rPr>
                            <m:sty m:val="p"/>
                          </m:rPr>
                          <a:rPr lang="en-US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V</m:t>
                        </m:r>
                      </m:e>
                      <m:sub>
                        <m:r>
                          <a:rPr lang="ru-R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12−2024</m:t>
                        </m:r>
                      </m:sub>
                      <m:sup>
                        <m:r>
                          <a:rPr lang="ru-R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Э_перерасчёт, 1ЦК</m:t>
                        </m:r>
                      </m:sup>
                    </m:sSubSup>
                  </m:oMath>
                </m:oMathPara>
              </a14:m>
              <a:endParaRPr lang="ru-RU" sz="1100"/>
            </a:p>
          </xdr:txBody>
        </xdr:sp>
      </mc:Choice>
      <mc:Fallback xmlns="">
        <xdr:sp macro="" textlink="">
          <xdr:nvSpPr>
            <xdr:cNvPr id="25" name="TextBox 24"/>
            <xdr:cNvSpPr txBox="1"/>
          </xdr:nvSpPr>
          <xdr:spPr>
            <a:xfrm>
              <a:off x="3487017" y="10886208"/>
              <a:ext cx="1052981" cy="30999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:r>
                <a:rPr lang="ru-RU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〖∆</a:t>
              </a:r>
              <a:r>
                <a:rPr lang="en-US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V</a:t>
              </a:r>
              <a:r>
                <a:rPr lang="ru-RU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〗_(</a:t>
              </a:r>
              <a:r>
                <a:rPr lang="ru-RU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12−2024)^(Э_перерасчёт, 1ЦК)</a:t>
              </a:r>
              <a:endParaRPr lang="ru-RU" sz="1100"/>
            </a:p>
          </xdr:txBody>
        </xdr:sp>
      </mc:Fallback>
    </mc:AlternateContent>
    <xdr:clientData/>
  </xdr:oneCellAnchor>
  <xdr:oneCellAnchor>
    <xdr:from>
      <xdr:col>1</xdr:col>
      <xdr:colOff>3391766</xdr:colOff>
      <xdr:row>19</xdr:row>
      <xdr:rowOff>166255</xdr:rowOff>
    </xdr:from>
    <xdr:ext cx="65" cy="172227"/>
    <xdr:sp macro="" textlink="">
      <xdr:nvSpPr>
        <xdr:cNvPr id="26" name="TextBox 25"/>
        <xdr:cNvSpPr txBox="1"/>
      </xdr:nvSpPr>
      <xdr:spPr>
        <a:xfrm>
          <a:off x="3399559" y="11639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205220</xdr:colOff>
      <xdr:row>19</xdr:row>
      <xdr:rowOff>105641</xdr:rowOff>
    </xdr:from>
    <xdr:ext cx="721303" cy="26670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7" name="TextBox 26"/>
            <xdr:cNvSpPr txBox="1"/>
          </xdr:nvSpPr>
          <xdr:spPr>
            <a:xfrm>
              <a:off x="3608243" y="11578936"/>
              <a:ext cx="721303" cy="2667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Sup>
                      <m:sSubSupPr>
                        <m:ctrlPr>
                          <a:rPr lang="ru-RU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SupPr>
                      <m:e>
                        <m:r>
                          <a:rPr lang="ru-RU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∆Ц</m:t>
                        </m:r>
                      </m:e>
                      <m:sub>
                        <m:r>
                          <a:rPr lang="ru-R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12−2024</m:t>
                        </m:r>
                      </m:sub>
                      <m:sup>
                        <m:r>
                          <a:rPr lang="ru-R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СВНЦЭМ</m:t>
                        </m:r>
                      </m:sup>
                    </m:sSubSup>
                  </m:oMath>
                </m:oMathPara>
              </a14:m>
              <a:endParaRPr lang="ru-RU" sz="1100"/>
            </a:p>
          </xdr:txBody>
        </xdr:sp>
      </mc:Choice>
      <mc:Fallback xmlns="">
        <xdr:sp macro="" textlink="">
          <xdr:nvSpPr>
            <xdr:cNvPr id="27" name="TextBox 26"/>
            <xdr:cNvSpPr txBox="1"/>
          </xdr:nvSpPr>
          <xdr:spPr>
            <a:xfrm>
              <a:off x="3608243" y="11578936"/>
              <a:ext cx="721303" cy="2667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:r>
                <a:rPr lang="ru-RU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〖∆Ц〗_(</a:t>
              </a:r>
              <a:r>
                <a:rPr lang="ru-RU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12−2024)^СВНЦЭМ</a:t>
              </a:r>
              <a:endParaRPr lang="ru-RU" sz="1100"/>
            </a:p>
          </xdr:txBody>
        </xdr:sp>
      </mc:Fallback>
    </mc:AlternateContent>
    <xdr:clientData/>
  </xdr:oneCellAnchor>
  <xdr:oneCellAnchor>
    <xdr:from>
      <xdr:col>2</xdr:col>
      <xdr:colOff>11723</xdr:colOff>
      <xdr:row>23</xdr:row>
      <xdr:rowOff>165920</xdr:rowOff>
    </xdr:from>
    <xdr:ext cx="1189892" cy="27569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8" name="TextBox 27"/>
            <xdr:cNvSpPr txBox="1"/>
          </xdr:nvSpPr>
          <xdr:spPr>
            <a:xfrm>
              <a:off x="3414746" y="12210715"/>
              <a:ext cx="1189892" cy="27569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Sup>
                      <m:sSubSupPr>
                        <m:ctrlPr>
                          <a:rPr lang="ru-RU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SupPr>
                      <m:e>
                        <m:r>
                          <a:rPr lang="ru-RU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∆Ц</m:t>
                        </m:r>
                      </m:e>
                      <m:sub>
                        <m:r>
                          <a:rPr lang="ru-R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02−2025</m:t>
                        </m:r>
                      </m:sub>
                      <m:sup>
                        <m:r>
                          <a:rPr lang="ru-R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СВНЦЭМ_перерасчёт</m:t>
                        </m:r>
                      </m:sup>
                    </m:sSubSup>
                  </m:oMath>
                </m:oMathPara>
              </a14:m>
              <a:endParaRPr lang="ru-RU" sz="1100"/>
            </a:p>
          </xdr:txBody>
        </xdr:sp>
      </mc:Choice>
      <mc:Fallback xmlns="">
        <xdr:sp macro="" textlink="">
          <xdr:nvSpPr>
            <xdr:cNvPr id="28" name="TextBox 27"/>
            <xdr:cNvSpPr txBox="1"/>
          </xdr:nvSpPr>
          <xdr:spPr>
            <a:xfrm>
              <a:off x="3414746" y="12210715"/>
              <a:ext cx="1189892" cy="27569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:r>
                <a:rPr lang="ru-RU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〖∆Ц〗_(</a:t>
              </a:r>
              <a:r>
                <a:rPr lang="ru-RU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02−2025)^(СВНЦЭМ_перерасчёт)</a:t>
              </a:r>
              <a:endParaRPr lang="ru-RU" sz="1100"/>
            </a:p>
          </xdr:txBody>
        </xdr:sp>
      </mc:Fallback>
    </mc:AlternateContent>
    <xdr:clientData/>
  </xdr:oneCellAnchor>
  <xdr:oneCellAnchor>
    <xdr:from>
      <xdr:col>2</xdr:col>
      <xdr:colOff>83994</xdr:colOff>
      <xdr:row>24</xdr:row>
      <xdr:rowOff>426026</xdr:rowOff>
    </xdr:from>
    <xdr:ext cx="1052981" cy="30999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9" name="TextBox 28"/>
            <xdr:cNvSpPr txBox="1"/>
          </xdr:nvSpPr>
          <xdr:spPr>
            <a:xfrm>
              <a:off x="3487017" y="13076958"/>
              <a:ext cx="1052981" cy="30999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Sup>
                      <m:sSubSupPr>
                        <m:ctrlPr>
                          <a:rPr lang="ru-RU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SupPr>
                      <m:e>
                        <m:r>
                          <a:rPr lang="ru-RU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∆</m:t>
                        </m:r>
                        <m:r>
                          <m:rPr>
                            <m:sty m:val="p"/>
                          </m:rPr>
                          <a:rPr lang="en-US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V</m:t>
                        </m:r>
                      </m:e>
                      <m:sub>
                        <m:r>
                          <a:rPr lang="ru-R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02−2025</m:t>
                        </m:r>
                      </m:sub>
                      <m:sup>
                        <m:r>
                          <a:rPr lang="ru-R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Э_перерасчёт, 1ЦК</m:t>
                        </m:r>
                      </m:sup>
                    </m:sSubSup>
                  </m:oMath>
                </m:oMathPara>
              </a14:m>
              <a:endParaRPr lang="ru-RU" sz="1100"/>
            </a:p>
          </xdr:txBody>
        </xdr:sp>
      </mc:Choice>
      <mc:Fallback xmlns="">
        <xdr:sp macro="" textlink="">
          <xdr:nvSpPr>
            <xdr:cNvPr id="29" name="TextBox 28"/>
            <xdr:cNvSpPr txBox="1"/>
          </xdr:nvSpPr>
          <xdr:spPr>
            <a:xfrm>
              <a:off x="3487017" y="13076958"/>
              <a:ext cx="1052981" cy="30999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:r>
                <a:rPr lang="ru-RU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〖∆</a:t>
              </a:r>
              <a:r>
                <a:rPr lang="en-US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V</a:t>
              </a:r>
              <a:r>
                <a:rPr lang="ru-RU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〗_(</a:t>
              </a:r>
              <a:r>
                <a:rPr lang="ru-RU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02−2025)^(Э_перерасчёт, 1ЦК)</a:t>
              </a:r>
              <a:endParaRPr lang="ru-RU" sz="1100"/>
            </a:p>
          </xdr:txBody>
        </xdr:sp>
      </mc:Fallback>
    </mc:AlternateContent>
    <xdr:clientData/>
  </xdr:oneCellAnchor>
  <xdr:oneCellAnchor>
    <xdr:from>
      <xdr:col>1</xdr:col>
      <xdr:colOff>3391766</xdr:colOff>
      <xdr:row>25</xdr:row>
      <xdr:rowOff>166255</xdr:rowOff>
    </xdr:from>
    <xdr:ext cx="65" cy="172227"/>
    <xdr:sp macro="" textlink="">
      <xdr:nvSpPr>
        <xdr:cNvPr id="30" name="TextBox 29"/>
        <xdr:cNvSpPr txBox="1"/>
      </xdr:nvSpPr>
      <xdr:spPr>
        <a:xfrm>
          <a:off x="3399559" y="13830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205220</xdr:colOff>
      <xdr:row>25</xdr:row>
      <xdr:rowOff>105641</xdr:rowOff>
    </xdr:from>
    <xdr:ext cx="721303" cy="26670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1" name="TextBox 30"/>
            <xdr:cNvSpPr txBox="1"/>
          </xdr:nvSpPr>
          <xdr:spPr>
            <a:xfrm>
              <a:off x="3608243" y="13769686"/>
              <a:ext cx="721303" cy="2667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Sup>
                      <m:sSubSupPr>
                        <m:ctrlPr>
                          <a:rPr lang="ru-RU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SupPr>
                      <m:e>
                        <m:r>
                          <a:rPr lang="ru-RU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∆Ц</m:t>
                        </m:r>
                      </m:e>
                      <m:sub>
                        <m:r>
                          <a:rPr lang="ru-R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02−2025</m:t>
                        </m:r>
                      </m:sub>
                      <m:sup>
                        <m:r>
                          <a:rPr lang="ru-R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СВНЦЭМ</m:t>
                        </m:r>
                      </m:sup>
                    </m:sSubSup>
                  </m:oMath>
                </m:oMathPara>
              </a14:m>
              <a:endParaRPr lang="ru-RU" sz="1100"/>
            </a:p>
          </xdr:txBody>
        </xdr:sp>
      </mc:Choice>
      <mc:Fallback xmlns="">
        <xdr:sp macro="" textlink="">
          <xdr:nvSpPr>
            <xdr:cNvPr id="31" name="TextBox 30"/>
            <xdr:cNvSpPr txBox="1"/>
          </xdr:nvSpPr>
          <xdr:spPr>
            <a:xfrm>
              <a:off x="3608243" y="13769686"/>
              <a:ext cx="721303" cy="2667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:r>
                <a:rPr lang="ru-RU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〖∆Ц〗_(</a:t>
              </a:r>
              <a:r>
                <a:rPr lang="ru-RU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02−2025)^СВНЦЭМ</a:t>
              </a:r>
              <a:endParaRPr lang="ru-RU" sz="1100"/>
            </a:p>
          </xdr:txBody>
        </xdr:sp>
      </mc:Fallback>
    </mc:AlternateContent>
    <xdr:clientData/>
  </xdr:oneCellAnchor>
  <xdr:oneCellAnchor>
    <xdr:from>
      <xdr:col>2</xdr:col>
      <xdr:colOff>11723</xdr:colOff>
      <xdr:row>20</xdr:row>
      <xdr:rowOff>165920</xdr:rowOff>
    </xdr:from>
    <xdr:ext cx="1189892" cy="27569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2" name="TextBox 31"/>
            <xdr:cNvSpPr txBox="1"/>
          </xdr:nvSpPr>
          <xdr:spPr>
            <a:xfrm>
              <a:off x="3414746" y="14972965"/>
              <a:ext cx="1189892" cy="27569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Sup>
                      <m:sSubSupPr>
                        <m:ctrlPr>
                          <a:rPr lang="ru-RU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SupPr>
                      <m:e>
                        <m:r>
                          <a:rPr lang="ru-RU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∆Ц</m:t>
                        </m:r>
                      </m:e>
                      <m:sub>
                        <m:r>
                          <a:rPr lang="ru-R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01−2025</m:t>
                        </m:r>
                      </m:sub>
                      <m:sup>
                        <m:r>
                          <a:rPr lang="ru-R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СВНЦЭМ_перерасчёт</m:t>
                        </m:r>
                      </m:sup>
                    </m:sSubSup>
                  </m:oMath>
                </m:oMathPara>
              </a14:m>
              <a:endParaRPr lang="ru-RU" sz="1100"/>
            </a:p>
          </xdr:txBody>
        </xdr:sp>
      </mc:Choice>
      <mc:Fallback xmlns="">
        <xdr:sp macro="" textlink="">
          <xdr:nvSpPr>
            <xdr:cNvPr id="32" name="TextBox 31"/>
            <xdr:cNvSpPr txBox="1"/>
          </xdr:nvSpPr>
          <xdr:spPr>
            <a:xfrm>
              <a:off x="3414746" y="14972965"/>
              <a:ext cx="1189892" cy="27569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:r>
                <a:rPr lang="ru-RU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〖∆Ц〗_(</a:t>
              </a:r>
              <a:r>
                <a:rPr lang="ru-RU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01−2025)^(СВНЦЭМ_перерасчёт)</a:t>
              </a:r>
              <a:endParaRPr lang="ru-RU" sz="1100"/>
            </a:p>
          </xdr:txBody>
        </xdr:sp>
      </mc:Fallback>
    </mc:AlternateContent>
    <xdr:clientData/>
  </xdr:oneCellAnchor>
  <xdr:oneCellAnchor>
    <xdr:from>
      <xdr:col>2</xdr:col>
      <xdr:colOff>83994</xdr:colOff>
      <xdr:row>21</xdr:row>
      <xdr:rowOff>426026</xdr:rowOff>
    </xdr:from>
    <xdr:ext cx="1052981" cy="30999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3" name="TextBox 32"/>
            <xdr:cNvSpPr txBox="1"/>
          </xdr:nvSpPr>
          <xdr:spPr>
            <a:xfrm>
              <a:off x="3487017" y="15839208"/>
              <a:ext cx="1052981" cy="30999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Sup>
                      <m:sSubSupPr>
                        <m:ctrlPr>
                          <a:rPr lang="ru-RU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SupPr>
                      <m:e>
                        <m:r>
                          <a:rPr lang="ru-RU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∆</m:t>
                        </m:r>
                        <m:r>
                          <m:rPr>
                            <m:sty m:val="p"/>
                          </m:rPr>
                          <a:rPr lang="en-US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V</m:t>
                        </m:r>
                      </m:e>
                      <m:sub>
                        <m:r>
                          <a:rPr lang="ru-R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01−2025</m:t>
                        </m:r>
                      </m:sub>
                      <m:sup>
                        <m:r>
                          <a:rPr lang="ru-R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Э_перерасчёт, 1ЦК</m:t>
                        </m:r>
                      </m:sup>
                    </m:sSubSup>
                  </m:oMath>
                </m:oMathPara>
              </a14:m>
              <a:endParaRPr lang="ru-RU" sz="1100"/>
            </a:p>
          </xdr:txBody>
        </xdr:sp>
      </mc:Choice>
      <mc:Fallback xmlns="">
        <xdr:sp macro="" textlink="">
          <xdr:nvSpPr>
            <xdr:cNvPr id="33" name="TextBox 32"/>
            <xdr:cNvSpPr txBox="1"/>
          </xdr:nvSpPr>
          <xdr:spPr>
            <a:xfrm>
              <a:off x="3487017" y="15839208"/>
              <a:ext cx="1052981" cy="30999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:r>
                <a:rPr lang="ru-RU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〖∆</a:t>
              </a:r>
              <a:r>
                <a:rPr lang="en-US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V</a:t>
              </a:r>
              <a:r>
                <a:rPr lang="ru-RU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〗_(</a:t>
              </a:r>
              <a:r>
                <a:rPr lang="ru-RU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01−2025)^(Э_перерасчёт, 1ЦК)</a:t>
              </a:r>
              <a:endParaRPr lang="ru-RU" sz="1100"/>
            </a:p>
          </xdr:txBody>
        </xdr:sp>
      </mc:Fallback>
    </mc:AlternateContent>
    <xdr:clientData/>
  </xdr:oneCellAnchor>
  <xdr:oneCellAnchor>
    <xdr:from>
      <xdr:col>1</xdr:col>
      <xdr:colOff>3391766</xdr:colOff>
      <xdr:row>22</xdr:row>
      <xdr:rowOff>166255</xdr:rowOff>
    </xdr:from>
    <xdr:ext cx="65" cy="172227"/>
    <xdr:sp macro="" textlink="">
      <xdr:nvSpPr>
        <xdr:cNvPr id="34" name="TextBox 33"/>
        <xdr:cNvSpPr txBox="1"/>
      </xdr:nvSpPr>
      <xdr:spPr>
        <a:xfrm>
          <a:off x="3399559" y="16592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205220</xdr:colOff>
      <xdr:row>22</xdr:row>
      <xdr:rowOff>105641</xdr:rowOff>
    </xdr:from>
    <xdr:ext cx="721303" cy="26670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5" name="TextBox 34"/>
            <xdr:cNvSpPr txBox="1"/>
          </xdr:nvSpPr>
          <xdr:spPr>
            <a:xfrm>
              <a:off x="3608243" y="16531936"/>
              <a:ext cx="721303" cy="2667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Sup>
                      <m:sSubSupPr>
                        <m:ctrlPr>
                          <a:rPr lang="ru-RU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SupPr>
                      <m:e>
                        <m:r>
                          <a:rPr lang="ru-RU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∆Ц</m:t>
                        </m:r>
                      </m:e>
                      <m:sub>
                        <m:r>
                          <a:rPr lang="ru-R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01−2025</m:t>
                        </m:r>
                      </m:sub>
                      <m:sup>
                        <m:r>
                          <a:rPr lang="ru-R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СВНЦЭМ</m:t>
                        </m:r>
                      </m:sup>
                    </m:sSubSup>
                  </m:oMath>
                </m:oMathPara>
              </a14:m>
              <a:endParaRPr lang="ru-RU" sz="1100"/>
            </a:p>
          </xdr:txBody>
        </xdr:sp>
      </mc:Choice>
      <mc:Fallback xmlns="">
        <xdr:sp macro="" textlink="">
          <xdr:nvSpPr>
            <xdr:cNvPr id="35" name="TextBox 34"/>
            <xdr:cNvSpPr txBox="1"/>
          </xdr:nvSpPr>
          <xdr:spPr>
            <a:xfrm>
              <a:off x="3608243" y="16531936"/>
              <a:ext cx="721303" cy="2667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:r>
                <a:rPr lang="ru-RU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〖∆Ц〗_(</a:t>
              </a:r>
              <a:r>
                <a:rPr lang="ru-RU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01−2025)^СВНЦЭМ</a:t>
              </a:r>
              <a:endParaRPr lang="ru-RU" sz="1100"/>
            </a:p>
          </xdr:txBody>
        </xdr:sp>
      </mc:Fallback>
    </mc:AlternateContent>
    <xdr:clientData/>
  </xdr:oneCellAnchor>
  <xdr:oneCellAnchor>
    <xdr:from>
      <xdr:col>2</xdr:col>
      <xdr:colOff>11723</xdr:colOff>
      <xdr:row>26</xdr:row>
      <xdr:rowOff>165920</xdr:rowOff>
    </xdr:from>
    <xdr:ext cx="1189892" cy="27569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0" name="TextBox 39"/>
            <xdr:cNvSpPr txBox="1"/>
          </xdr:nvSpPr>
          <xdr:spPr>
            <a:xfrm>
              <a:off x="3414746" y="16592215"/>
              <a:ext cx="1189892" cy="27569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Sup>
                      <m:sSubSupPr>
                        <m:ctrlPr>
                          <a:rPr lang="ru-RU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SupPr>
                      <m:e>
                        <m:r>
                          <a:rPr lang="ru-RU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∆Ц</m:t>
                        </m:r>
                      </m:e>
                      <m:sub>
                        <m:r>
                          <a:rPr lang="ru-R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03−2025</m:t>
                        </m:r>
                      </m:sub>
                      <m:sup>
                        <m:r>
                          <a:rPr lang="ru-R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СВНЦЭМ_перерасчёт</m:t>
                        </m:r>
                      </m:sup>
                    </m:sSubSup>
                  </m:oMath>
                </m:oMathPara>
              </a14:m>
              <a:endParaRPr lang="ru-RU" sz="1100"/>
            </a:p>
          </xdr:txBody>
        </xdr:sp>
      </mc:Choice>
      <mc:Fallback xmlns="">
        <xdr:sp macro="" textlink="">
          <xdr:nvSpPr>
            <xdr:cNvPr id="40" name="TextBox 39"/>
            <xdr:cNvSpPr txBox="1"/>
          </xdr:nvSpPr>
          <xdr:spPr>
            <a:xfrm>
              <a:off x="3414746" y="16592215"/>
              <a:ext cx="1189892" cy="27569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:r>
                <a:rPr lang="ru-RU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〖∆Ц〗_(</a:t>
              </a:r>
              <a:r>
                <a:rPr lang="ru-RU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03−2025)^(СВНЦЭМ_перерасчёт)</a:t>
              </a:r>
              <a:endParaRPr lang="ru-RU" sz="1100"/>
            </a:p>
          </xdr:txBody>
        </xdr:sp>
      </mc:Fallback>
    </mc:AlternateContent>
    <xdr:clientData/>
  </xdr:oneCellAnchor>
  <xdr:oneCellAnchor>
    <xdr:from>
      <xdr:col>2</xdr:col>
      <xdr:colOff>83994</xdr:colOff>
      <xdr:row>27</xdr:row>
      <xdr:rowOff>426026</xdr:rowOff>
    </xdr:from>
    <xdr:ext cx="1052981" cy="30999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1" name="TextBox 40"/>
            <xdr:cNvSpPr txBox="1"/>
          </xdr:nvSpPr>
          <xdr:spPr>
            <a:xfrm>
              <a:off x="3487017" y="17458458"/>
              <a:ext cx="1052981" cy="30999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Sup>
                      <m:sSubSupPr>
                        <m:ctrlPr>
                          <a:rPr lang="ru-RU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SupPr>
                      <m:e>
                        <m:r>
                          <a:rPr lang="ru-RU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∆</m:t>
                        </m:r>
                        <m:r>
                          <m:rPr>
                            <m:sty m:val="p"/>
                          </m:rPr>
                          <a:rPr lang="en-US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V</m:t>
                        </m:r>
                      </m:e>
                      <m:sub>
                        <m:r>
                          <a:rPr lang="ru-R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03−2025</m:t>
                        </m:r>
                      </m:sub>
                      <m:sup>
                        <m:r>
                          <a:rPr lang="ru-R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Э_перерасчёт, 1ЦК</m:t>
                        </m:r>
                      </m:sup>
                    </m:sSubSup>
                  </m:oMath>
                </m:oMathPara>
              </a14:m>
              <a:endParaRPr lang="ru-RU" sz="1100"/>
            </a:p>
          </xdr:txBody>
        </xdr:sp>
      </mc:Choice>
      <mc:Fallback xmlns="">
        <xdr:sp macro="" textlink="">
          <xdr:nvSpPr>
            <xdr:cNvPr id="41" name="TextBox 40"/>
            <xdr:cNvSpPr txBox="1"/>
          </xdr:nvSpPr>
          <xdr:spPr>
            <a:xfrm>
              <a:off x="3487017" y="17458458"/>
              <a:ext cx="1052981" cy="30999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:r>
                <a:rPr lang="ru-RU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〖∆</a:t>
              </a:r>
              <a:r>
                <a:rPr lang="en-US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V</a:t>
              </a:r>
              <a:r>
                <a:rPr lang="ru-RU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〗_(</a:t>
              </a:r>
              <a:r>
                <a:rPr lang="ru-RU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03−2025)^(Э_перерасчёт, 1ЦК)</a:t>
              </a:r>
              <a:endParaRPr lang="ru-RU" sz="1100"/>
            </a:p>
          </xdr:txBody>
        </xdr:sp>
      </mc:Fallback>
    </mc:AlternateContent>
    <xdr:clientData/>
  </xdr:oneCellAnchor>
  <xdr:oneCellAnchor>
    <xdr:from>
      <xdr:col>1</xdr:col>
      <xdr:colOff>3391766</xdr:colOff>
      <xdr:row>28</xdr:row>
      <xdr:rowOff>166255</xdr:rowOff>
    </xdr:from>
    <xdr:ext cx="65" cy="172227"/>
    <xdr:sp macro="" textlink="">
      <xdr:nvSpPr>
        <xdr:cNvPr id="42" name="TextBox 41"/>
        <xdr:cNvSpPr txBox="1"/>
      </xdr:nvSpPr>
      <xdr:spPr>
        <a:xfrm>
          <a:off x="3399559" y="18211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205220</xdr:colOff>
      <xdr:row>28</xdr:row>
      <xdr:rowOff>105641</xdr:rowOff>
    </xdr:from>
    <xdr:ext cx="721303" cy="26670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3" name="TextBox 42"/>
            <xdr:cNvSpPr txBox="1"/>
          </xdr:nvSpPr>
          <xdr:spPr>
            <a:xfrm>
              <a:off x="3608243" y="18151186"/>
              <a:ext cx="721303" cy="2667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Sup>
                      <m:sSubSupPr>
                        <m:ctrlPr>
                          <a:rPr lang="ru-RU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SupPr>
                      <m:e>
                        <m:r>
                          <a:rPr lang="ru-RU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∆Ц</m:t>
                        </m:r>
                      </m:e>
                      <m:sub>
                        <m:r>
                          <a:rPr lang="ru-R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03−2025</m:t>
                        </m:r>
                      </m:sub>
                      <m:sup>
                        <m:r>
                          <a:rPr lang="ru-R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СВНЦЭМ</m:t>
                        </m:r>
                      </m:sup>
                    </m:sSubSup>
                  </m:oMath>
                </m:oMathPara>
              </a14:m>
              <a:endParaRPr lang="ru-RU" sz="1100"/>
            </a:p>
          </xdr:txBody>
        </xdr:sp>
      </mc:Choice>
      <mc:Fallback xmlns="">
        <xdr:sp macro="" textlink="">
          <xdr:nvSpPr>
            <xdr:cNvPr id="43" name="TextBox 42"/>
            <xdr:cNvSpPr txBox="1"/>
          </xdr:nvSpPr>
          <xdr:spPr>
            <a:xfrm>
              <a:off x="3608243" y="18151186"/>
              <a:ext cx="721303" cy="2667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:r>
                <a:rPr lang="ru-RU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〖∆Ц〗_(</a:t>
              </a:r>
              <a:r>
                <a:rPr lang="ru-RU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03−2025)^СВНЦЭМ</a:t>
              </a:r>
              <a:endParaRPr lang="ru-RU" sz="1100"/>
            </a:p>
          </xdr:txBody>
        </xdr:sp>
      </mc:Fallback>
    </mc:AlternateContent>
    <xdr:clientData/>
  </xdr:oneCellAnchor>
  <xdr:oneCellAnchor>
    <xdr:from>
      <xdr:col>2</xdr:col>
      <xdr:colOff>11723</xdr:colOff>
      <xdr:row>29</xdr:row>
      <xdr:rowOff>165920</xdr:rowOff>
    </xdr:from>
    <xdr:ext cx="1189892" cy="27569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4" name="TextBox 43"/>
            <xdr:cNvSpPr txBox="1"/>
          </xdr:nvSpPr>
          <xdr:spPr>
            <a:xfrm>
              <a:off x="3414746" y="18782965"/>
              <a:ext cx="1189892" cy="27569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Sup>
                      <m:sSubSupPr>
                        <m:ctrlPr>
                          <a:rPr lang="ru-RU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SupPr>
                      <m:e>
                        <m:r>
                          <a:rPr lang="ru-RU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∆Ц</m:t>
                        </m:r>
                      </m:e>
                      <m:sub>
                        <m:r>
                          <a:rPr lang="ru-R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04−2025</m:t>
                        </m:r>
                      </m:sub>
                      <m:sup>
                        <m:r>
                          <a:rPr lang="ru-R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СВНЦЭМ_перерасчёт</m:t>
                        </m:r>
                      </m:sup>
                    </m:sSubSup>
                  </m:oMath>
                </m:oMathPara>
              </a14:m>
              <a:endParaRPr lang="ru-RU" sz="1100"/>
            </a:p>
          </xdr:txBody>
        </xdr:sp>
      </mc:Choice>
      <mc:Fallback xmlns="">
        <xdr:sp macro="" textlink="">
          <xdr:nvSpPr>
            <xdr:cNvPr id="44" name="TextBox 43"/>
            <xdr:cNvSpPr txBox="1"/>
          </xdr:nvSpPr>
          <xdr:spPr>
            <a:xfrm>
              <a:off x="3414746" y="18782965"/>
              <a:ext cx="1189892" cy="27569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:r>
                <a:rPr lang="ru-RU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〖∆Ц〗_(</a:t>
              </a:r>
              <a:r>
                <a:rPr lang="ru-RU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04−2025)^(СВНЦЭМ_перерасчёт)</a:t>
              </a:r>
              <a:endParaRPr lang="ru-RU" sz="1100"/>
            </a:p>
          </xdr:txBody>
        </xdr:sp>
      </mc:Fallback>
    </mc:AlternateContent>
    <xdr:clientData/>
  </xdr:oneCellAnchor>
  <xdr:oneCellAnchor>
    <xdr:from>
      <xdr:col>2</xdr:col>
      <xdr:colOff>83994</xdr:colOff>
      <xdr:row>30</xdr:row>
      <xdr:rowOff>426026</xdr:rowOff>
    </xdr:from>
    <xdr:ext cx="1052981" cy="30999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5" name="TextBox 44"/>
            <xdr:cNvSpPr txBox="1"/>
          </xdr:nvSpPr>
          <xdr:spPr>
            <a:xfrm>
              <a:off x="3487017" y="19649208"/>
              <a:ext cx="1052981" cy="30999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Sup>
                      <m:sSubSupPr>
                        <m:ctrlPr>
                          <a:rPr lang="ru-RU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SupPr>
                      <m:e>
                        <m:r>
                          <a:rPr lang="ru-RU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∆</m:t>
                        </m:r>
                        <m:r>
                          <m:rPr>
                            <m:sty m:val="p"/>
                          </m:rPr>
                          <a:rPr lang="en-US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V</m:t>
                        </m:r>
                      </m:e>
                      <m:sub>
                        <m:r>
                          <a:rPr lang="ru-R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04−2025</m:t>
                        </m:r>
                      </m:sub>
                      <m:sup>
                        <m:r>
                          <a:rPr lang="ru-R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Э_перерасчёт, 1ЦК</m:t>
                        </m:r>
                      </m:sup>
                    </m:sSubSup>
                  </m:oMath>
                </m:oMathPara>
              </a14:m>
              <a:endParaRPr lang="ru-RU" sz="1100"/>
            </a:p>
          </xdr:txBody>
        </xdr:sp>
      </mc:Choice>
      <mc:Fallback xmlns="">
        <xdr:sp macro="" textlink="">
          <xdr:nvSpPr>
            <xdr:cNvPr id="45" name="TextBox 44"/>
            <xdr:cNvSpPr txBox="1"/>
          </xdr:nvSpPr>
          <xdr:spPr>
            <a:xfrm>
              <a:off x="3487017" y="19649208"/>
              <a:ext cx="1052981" cy="30999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:r>
                <a:rPr lang="ru-RU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〖∆</a:t>
              </a:r>
              <a:r>
                <a:rPr lang="en-US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V</a:t>
              </a:r>
              <a:r>
                <a:rPr lang="ru-RU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〗_(</a:t>
              </a:r>
              <a:r>
                <a:rPr lang="ru-RU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04−2025)^(Э_перерасчёт, 1ЦК)</a:t>
              </a:r>
              <a:endParaRPr lang="ru-RU" sz="1100"/>
            </a:p>
          </xdr:txBody>
        </xdr:sp>
      </mc:Fallback>
    </mc:AlternateContent>
    <xdr:clientData/>
  </xdr:oneCellAnchor>
  <xdr:oneCellAnchor>
    <xdr:from>
      <xdr:col>1</xdr:col>
      <xdr:colOff>3391766</xdr:colOff>
      <xdr:row>31</xdr:row>
      <xdr:rowOff>166255</xdr:rowOff>
    </xdr:from>
    <xdr:ext cx="65" cy="172227"/>
    <xdr:sp macro="" textlink="">
      <xdr:nvSpPr>
        <xdr:cNvPr id="46" name="TextBox 45"/>
        <xdr:cNvSpPr txBox="1"/>
      </xdr:nvSpPr>
      <xdr:spPr>
        <a:xfrm>
          <a:off x="3399559" y="20402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205220</xdr:colOff>
      <xdr:row>31</xdr:row>
      <xdr:rowOff>105641</xdr:rowOff>
    </xdr:from>
    <xdr:ext cx="721303" cy="26670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7" name="TextBox 46"/>
            <xdr:cNvSpPr txBox="1"/>
          </xdr:nvSpPr>
          <xdr:spPr>
            <a:xfrm>
              <a:off x="3608243" y="20341936"/>
              <a:ext cx="721303" cy="2667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Sup>
                      <m:sSubSupPr>
                        <m:ctrlPr>
                          <a:rPr lang="ru-RU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SupPr>
                      <m:e>
                        <m:r>
                          <a:rPr lang="ru-RU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∆Ц</m:t>
                        </m:r>
                      </m:e>
                      <m:sub>
                        <m:r>
                          <a:rPr lang="ru-R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04−2025</m:t>
                        </m:r>
                      </m:sub>
                      <m:sup>
                        <m:r>
                          <a:rPr lang="ru-R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СВНЦЭМ</m:t>
                        </m:r>
                      </m:sup>
                    </m:sSubSup>
                  </m:oMath>
                </m:oMathPara>
              </a14:m>
              <a:endParaRPr lang="ru-RU" sz="1100"/>
            </a:p>
          </xdr:txBody>
        </xdr:sp>
      </mc:Choice>
      <mc:Fallback xmlns="">
        <xdr:sp macro="" textlink="">
          <xdr:nvSpPr>
            <xdr:cNvPr id="47" name="TextBox 46"/>
            <xdr:cNvSpPr txBox="1"/>
          </xdr:nvSpPr>
          <xdr:spPr>
            <a:xfrm>
              <a:off x="3608243" y="20341936"/>
              <a:ext cx="721303" cy="2667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:r>
                <a:rPr lang="ru-RU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〖∆Ц〗_(</a:t>
              </a:r>
              <a:r>
                <a:rPr lang="ru-RU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04−2025)^СВНЦЭМ</a:t>
              </a:r>
              <a:endParaRPr lang="ru-RU" sz="1100"/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13" Type="http://schemas.openxmlformats.org/officeDocument/2006/relationships/image" Target="../media/image5.emf"/><Relationship Id="rId18" Type="http://schemas.openxmlformats.org/officeDocument/2006/relationships/oleObject" Target="../embeddings/oleObject8.bin"/><Relationship Id="rId26" Type="http://schemas.openxmlformats.org/officeDocument/2006/relationships/oleObject" Target="../embeddings/oleObject12.bin"/><Relationship Id="rId3" Type="http://schemas.openxmlformats.org/officeDocument/2006/relationships/vmlDrawing" Target="../drawings/vmlDrawing1.vml"/><Relationship Id="rId21" Type="http://schemas.openxmlformats.org/officeDocument/2006/relationships/image" Target="../media/image9.emf"/><Relationship Id="rId7" Type="http://schemas.openxmlformats.org/officeDocument/2006/relationships/image" Target="../media/image2.emf"/><Relationship Id="rId12" Type="http://schemas.openxmlformats.org/officeDocument/2006/relationships/oleObject" Target="../embeddings/oleObject5.bin"/><Relationship Id="rId17" Type="http://schemas.openxmlformats.org/officeDocument/2006/relationships/image" Target="../media/image7.emf"/><Relationship Id="rId25" Type="http://schemas.openxmlformats.org/officeDocument/2006/relationships/image" Target="../media/image11.emf"/><Relationship Id="rId2" Type="http://schemas.openxmlformats.org/officeDocument/2006/relationships/drawing" Target="../drawings/drawing1.xml"/><Relationship Id="rId16" Type="http://schemas.openxmlformats.org/officeDocument/2006/relationships/oleObject" Target="../embeddings/oleObject7.bin"/><Relationship Id="rId20" Type="http://schemas.openxmlformats.org/officeDocument/2006/relationships/oleObject" Target="../embeddings/oleObject9.bin"/><Relationship Id="rId29" Type="http://schemas.openxmlformats.org/officeDocument/2006/relationships/image" Target="../media/image13.emf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11" Type="http://schemas.openxmlformats.org/officeDocument/2006/relationships/image" Target="../media/image4.emf"/><Relationship Id="rId24" Type="http://schemas.openxmlformats.org/officeDocument/2006/relationships/oleObject" Target="../embeddings/oleObject11.bin"/><Relationship Id="rId5" Type="http://schemas.openxmlformats.org/officeDocument/2006/relationships/image" Target="../media/image1.emf"/><Relationship Id="rId15" Type="http://schemas.openxmlformats.org/officeDocument/2006/relationships/image" Target="../media/image6.emf"/><Relationship Id="rId23" Type="http://schemas.openxmlformats.org/officeDocument/2006/relationships/image" Target="../media/image10.emf"/><Relationship Id="rId28" Type="http://schemas.openxmlformats.org/officeDocument/2006/relationships/oleObject" Target="../embeddings/oleObject13.bin"/><Relationship Id="rId10" Type="http://schemas.openxmlformats.org/officeDocument/2006/relationships/oleObject" Target="../embeddings/oleObject4.bin"/><Relationship Id="rId19" Type="http://schemas.openxmlformats.org/officeDocument/2006/relationships/image" Target="../media/image8.emf"/><Relationship Id="rId31" Type="http://schemas.openxmlformats.org/officeDocument/2006/relationships/image" Target="../media/image14.emf"/><Relationship Id="rId4" Type="http://schemas.openxmlformats.org/officeDocument/2006/relationships/oleObject" Target="../embeddings/oleObject1.bin"/><Relationship Id="rId9" Type="http://schemas.openxmlformats.org/officeDocument/2006/relationships/image" Target="../media/image3.emf"/><Relationship Id="rId14" Type="http://schemas.openxmlformats.org/officeDocument/2006/relationships/oleObject" Target="../embeddings/oleObject6.bin"/><Relationship Id="rId22" Type="http://schemas.openxmlformats.org/officeDocument/2006/relationships/oleObject" Target="../embeddings/oleObject10.bin"/><Relationship Id="rId27" Type="http://schemas.openxmlformats.org/officeDocument/2006/relationships/image" Target="../media/image12.emf"/><Relationship Id="rId30" Type="http://schemas.openxmlformats.org/officeDocument/2006/relationships/oleObject" Target="../embeddings/oleObject1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5.emf"/><Relationship Id="rId4" Type="http://schemas.openxmlformats.org/officeDocument/2006/relationships/oleObject" Target="../embeddings/oleObject1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</sheetPr>
  <dimension ref="A1:E26"/>
  <sheetViews>
    <sheetView view="pageBreakPreview" zoomScaleNormal="110" zoomScaleSheetLayoutView="100" workbookViewId="0">
      <selection sqref="A1:XFD1048576"/>
    </sheetView>
  </sheetViews>
  <sheetFormatPr defaultRowHeight="14.25" x14ac:dyDescent="0.2"/>
  <cols>
    <col min="1" max="1" width="3.85546875" style="2" customWidth="1"/>
    <col min="2" max="2" width="46.28515625" style="2" customWidth="1"/>
    <col min="3" max="3" width="14.5703125" style="2" customWidth="1"/>
    <col min="4" max="4" width="10.42578125" style="2" customWidth="1"/>
    <col min="5" max="5" width="21.42578125" style="2" customWidth="1"/>
    <col min="6" max="16384" width="9.140625" style="2"/>
  </cols>
  <sheetData>
    <row r="1" spans="1:5" ht="29.25" customHeight="1" x14ac:dyDescent="0.25">
      <c r="A1" s="1" t="s">
        <v>10</v>
      </c>
    </row>
    <row r="2" spans="1:5" ht="3" customHeight="1" x14ac:dyDescent="0.25">
      <c r="A2" s="3"/>
    </row>
    <row r="3" spans="1:5" ht="27.75" customHeight="1" x14ac:dyDescent="0.45">
      <c r="A3" s="3"/>
      <c r="B3" s="4" t="s">
        <v>28</v>
      </c>
      <c r="D3" s="5" t="s">
        <v>27</v>
      </c>
      <c r="E3" s="6" t="s">
        <v>26</v>
      </c>
    </row>
    <row r="4" spans="1:5" s="9" customFormat="1" ht="26.25" customHeight="1" x14ac:dyDescent="0.25">
      <c r="A4" s="7" t="s">
        <v>14</v>
      </c>
      <c r="B4" s="7" t="s">
        <v>4</v>
      </c>
      <c r="C4" s="8" t="s">
        <v>18</v>
      </c>
      <c r="D4" s="8" t="s">
        <v>0</v>
      </c>
      <c r="E4" s="7" t="s">
        <v>5</v>
      </c>
    </row>
    <row r="5" spans="1:5" s="6" customFormat="1" ht="11.25" customHeight="1" x14ac:dyDescent="0.2">
      <c r="A5" s="10">
        <v>1</v>
      </c>
      <c r="B5" s="10">
        <v>2</v>
      </c>
      <c r="C5" s="10">
        <v>3</v>
      </c>
      <c r="D5" s="10">
        <v>4</v>
      </c>
      <c r="E5" s="10">
        <v>5</v>
      </c>
    </row>
    <row r="6" spans="1:5" ht="26.25" customHeight="1" x14ac:dyDescent="0.2">
      <c r="A6" s="11">
        <v>1</v>
      </c>
      <c r="B6" s="12" t="s">
        <v>20</v>
      </c>
      <c r="C6" s="13"/>
      <c r="D6" s="14" t="s">
        <v>3</v>
      </c>
      <c r="E6" s="15">
        <v>1225.8109999999999</v>
      </c>
    </row>
    <row r="7" spans="1:5" ht="25.5" customHeight="1" x14ac:dyDescent="0.2">
      <c r="A7" s="11">
        <v>2</v>
      </c>
      <c r="B7" s="12" t="s">
        <v>6</v>
      </c>
      <c r="C7" s="13"/>
      <c r="D7" s="14" t="s">
        <v>3</v>
      </c>
      <c r="E7" s="15">
        <v>3.3000000000000002E-2</v>
      </c>
    </row>
    <row r="8" spans="1:5" ht="33.75" customHeight="1" x14ac:dyDescent="0.2">
      <c r="A8" s="16">
        <v>3</v>
      </c>
      <c r="B8" s="17" t="s">
        <v>9</v>
      </c>
      <c r="C8" s="13"/>
      <c r="D8" s="14" t="s">
        <v>3</v>
      </c>
      <c r="E8" s="15">
        <v>336.00400000000002</v>
      </c>
    </row>
    <row r="9" spans="1:5" ht="69.75" customHeight="1" x14ac:dyDescent="0.2">
      <c r="A9" s="18">
        <v>4</v>
      </c>
      <c r="B9" s="12" t="s">
        <v>21</v>
      </c>
      <c r="C9" s="13"/>
      <c r="D9" s="14" t="s">
        <v>3</v>
      </c>
      <c r="E9" s="15">
        <v>456.13</v>
      </c>
    </row>
    <row r="10" spans="1:5" ht="24" customHeight="1" x14ac:dyDescent="0.2">
      <c r="A10" s="18">
        <v>5</v>
      </c>
      <c r="B10" s="12" t="s">
        <v>19</v>
      </c>
      <c r="C10" s="13"/>
      <c r="D10" s="14" t="s">
        <v>2</v>
      </c>
      <c r="E10" s="15">
        <v>775775.69299999997</v>
      </c>
    </row>
    <row r="11" spans="1:5" ht="26.25" customHeight="1" x14ac:dyDescent="0.2">
      <c r="A11" s="18">
        <v>6</v>
      </c>
      <c r="B11" s="12" t="s">
        <v>7</v>
      </c>
      <c r="C11" s="13"/>
      <c r="D11" s="14" t="s">
        <v>2</v>
      </c>
      <c r="E11" s="15">
        <v>42.246000000000002</v>
      </c>
    </row>
    <row r="12" spans="1:5" ht="42" customHeight="1" x14ac:dyDescent="0.2">
      <c r="A12" s="16">
        <v>7</v>
      </c>
      <c r="B12" s="17" t="s">
        <v>8</v>
      </c>
      <c r="C12" s="13"/>
      <c r="D12" s="14" t="s">
        <v>2</v>
      </c>
      <c r="E12" s="15">
        <v>228133.39</v>
      </c>
    </row>
    <row r="13" spans="1:5" ht="72" customHeight="1" x14ac:dyDescent="0.2">
      <c r="A13" s="18">
        <v>8</v>
      </c>
      <c r="B13" s="12" t="s">
        <v>22</v>
      </c>
      <c r="C13" s="13"/>
      <c r="D13" s="14" t="s">
        <v>2</v>
      </c>
      <c r="E13" s="15">
        <v>285080</v>
      </c>
    </row>
    <row r="14" spans="1:5" ht="38.25" customHeight="1" x14ac:dyDescent="0.2">
      <c r="A14" s="18">
        <v>9</v>
      </c>
      <c r="B14" s="12" t="s">
        <v>24</v>
      </c>
      <c r="C14" s="13"/>
      <c r="D14" s="14" t="s">
        <v>16</v>
      </c>
      <c r="E14" s="19">
        <f>MAX(E6+E7-(E8+E9),0)/(E10+E11-(E12+E13))</f>
        <v>1.6515707806722001E-3</v>
      </c>
    </row>
    <row r="15" spans="1:5" ht="26.25" customHeight="1" x14ac:dyDescent="0.2">
      <c r="A15" s="20">
        <v>10</v>
      </c>
      <c r="B15" s="21" t="s">
        <v>12</v>
      </c>
      <c r="D15" s="22" t="s">
        <v>11</v>
      </c>
      <c r="E15" s="23">
        <v>847136.55</v>
      </c>
    </row>
    <row r="16" spans="1:5" ht="47.25" customHeight="1" x14ac:dyDescent="0.2">
      <c r="A16" s="20">
        <v>11</v>
      </c>
      <c r="B16" s="24" t="s">
        <v>15</v>
      </c>
      <c r="C16" s="25"/>
      <c r="D16" s="22" t="s">
        <v>1</v>
      </c>
      <c r="E16" s="26">
        <f>E14*E15</f>
        <v>1399.11</v>
      </c>
    </row>
    <row r="17" spans="1:5" ht="48" customHeight="1" x14ac:dyDescent="0.2">
      <c r="A17" s="20">
        <v>12</v>
      </c>
      <c r="B17" s="21" t="s">
        <v>13</v>
      </c>
      <c r="C17" s="25"/>
      <c r="D17" s="22" t="s">
        <v>1</v>
      </c>
      <c r="E17" s="23">
        <v>1528.76</v>
      </c>
    </row>
    <row r="18" spans="1:5" ht="60.75" customHeight="1" x14ac:dyDescent="0.2">
      <c r="A18" s="27">
        <v>13</v>
      </c>
      <c r="B18" s="28" t="s">
        <v>17</v>
      </c>
      <c r="C18" s="25"/>
      <c r="D18" s="22" t="s">
        <v>1</v>
      </c>
      <c r="E18" s="23">
        <v>0</v>
      </c>
    </row>
    <row r="19" spans="1:5" ht="51" customHeight="1" x14ac:dyDescent="0.2">
      <c r="A19" s="20">
        <v>14</v>
      </c>
      <c r="B19" s="21" t="s">
        <v>25</v>
      </c>
      <c r="C19" s="29"/>
      <c r="D19" s="22" t="s">
        <v>1</v>
      </c>
      <c r="E19" s="26">
        <f>E16+E17+E18</f>
        <v>2927.87</v>
      </c>
    </row>
    <row r="20" spans="1:5" x14ac:dyDescent="0.2">
      <c r="B20" s="30"/>
    </row>
    <row r="21" spans="1:5" x14ac:dyDescent="0.2">
      <c r="B21" s="31"/>
      <c r="C21" s="32"/>
      <c r="D21" s="32"/>
      <c r="E21" s="32"/>
    </row>
    <row r="22" spans="1:5" ht="29.25" customHeight="1" x14ac:dyDescent="0.2">
      <c r="B22" s="31"/>
      <c r="C22" s="32"/>
      <c r="D22" s="32"/>
      <c r="E22" s="32"/>
    </row>
    <row r="23" spans="1:5" ht="26.25" customHeight="1" x14ac:dyDescent="0.2">
      <c r="B23" s="31"/>
      <c r="C23" s="32"/>
      <c r="D23" s="32"/>
      <c r="E23" s="32"/>
    </row>
    <row r="24" spans="1:5" ht="15.75" customHeight="1" x14ac:dyDescent="0.2">
      <c r="B24" s="31"/>
      <c r="C24" s="32"/>
      <c r="D24" s="32"/>
      <c r="E24" s="32"/>
    </row>
    <row r="25" spans="1:5" ht="12.75" customHeight="1" x14ac:dyDescent="0.2">
      <c r="B25" s="31"/>
      <c r="C25" s="32"/>
      <c r="D25" s="32"/>
      <c r="E25" s="32"/>
    </row>
    <row r="26" spans="1:5" ht="27" customHeight="1" x14ac:dyDescent="0.2">
      <c r="B26" s="31"/>
      <c r="C26" s="32"/>
      <c r="D26" s="32"/>
      <c r="E26" s="32"/>
    </row>
  </sheetData>
  <phoneticPr fontId="0" type="noConversion"/>
  <pageMargins left="0.70866141732283472" right="0.11811023622047245" top="0.78740157480314965" bottom="0.15748031496062992" header="0.11811023622047245" footer="0.31496062992125984"/>
  <pageSetup paperSize="9" scale="95" orientation="portrait" r:id="rId1"/>
  <headerFooter>
    <oddHeader xml:space="preserve">&amp;RПриложение 1
</oddHeader>
  </headerFooter>
  <drawing r:id="rId2"/>
  <legacyDrawing r:id="rId3"/>
  <oleObjects>
    <mc:AlternateContent xmlns:mc="http://schemas.openxmlformats.org/markup-compatibility/2006">
      <mc:Choice Requires="x14">
        <oleObject progId="Equation.3" shapeId="1034" r:id="rId4">
          <objectPr defaultSize="0" autoPict="0" r:id="rId5">
            <anchor moveWithCells="1">
              <from>
                <xdr:col>2</xdr:col>
                <xdr:colOff>190500</xdr:colOff>
                <xdr:row>6</xdr:row>
                <xdr:rowOff>38100</xdr:rowOff>
              </from>
              <to>
                <xdr:col>2</xdr:col>
                <xdr:colOff>628650</xdr:colOff>
                <xdr:row>6</xdr:row>
                <xdr:rowOff>304800</xdr:rowOff>
              </to>
            </anchor>
          </objectPr>
        </oleObject>
      </mc:Choice>
      <mc:Fallback>
        <oleObject progId="Equation.3" shapeId="1034" r:id="rId4"/>
      </mc:Fallback>
    </mc:AlternateContent>
    <mc:AlternateContent xmlns:mc="http://schemas.openxmlformats.org/markup-compatibility/2006">
      <mc:Choice Requires="x14">
        <oleObject progId="Equation.3" shapeId="1035" r:id="rId6">
          <objectPr defaultSize="0" autoPict="0" r:id="rId7">
            <anchor moveWithCells="1">
              <from>
                <xdr:col>2</xdr:col>
                <xdr:colOff>200025</xdr:colOff>
                <xdr:row>7</xdr:row>
                <xdr:rowOff>47625</xdr:rowOff>
              </from>
              <to>
                <xdr:col>2</xdr:col>
                <xdr:colOff>742950</xdr:colOff>
                <xdr:row>7</xdr:row>
                <xdr:rowOff>314325</xdr:rowOff>
              </to>
            </anchor>
          </objectPr>
        </oleObject>
      </mc:Choice>
      <mc:Fallback>
        <oleObject progId="Equation.3" shapeId="1035" r:id="rId6"/>
      </mc:Fallback>
    </mc:AlternateContent>
    <mc:AlternateContent xmlns:mc="http://schemas.openxmlformats.org/markup-compatibility/2006">
      <mc:Choice Requires="x14">
        <oleObject progId="Equation.3" shapeId="1036" r:id="rId8">
          <objectPr defaultSize="0" autoPict="0" r:id="rId9">
            <anchor moveWithCells="1">
              <from>
                <xdr:col>2</xdr:col>
                <xdr:colOff>76200</xdr:colOff>
                <xdr:row>8</xdr:row>
                <xdr:rowOff>342900</xdr:rowOff>
              </from>
              <to>
                <xdr:col>2</xdr:col>
                <xdr:colOff>809625</xdr:colOff>
                <xdr:row>8</xdr:row>
                <xdr:rowOff>628650</xdr:rowOff>
              </to>
            </anchor>
          </objectPr>
        </oleObject>
      </mc:Choice>
      <mc:Fallback>
        <oleObject progId="Equation.3" shapeId="1036" r:id="rId8"/>
      </mc:Fallback>
    </mc:AlternateContent>
    <mc:AlternateContent xmlns:mc="http://schemas.openxmlformats.org/markup-compatibility/2006">
      <mc:Choice Requires="x14">
        <oleObject progId="Equation.3" shapeId="1037" r:id="rId10">
          <objectPr defaultSize="0" autoPict="0" r:id="rId11">
            <anchor moveWithCells="1">
              <from>
                <xdr:col>2</xdr:col>
                <xdr:colOff>180975</xdr:colOff>
                <xdr:row>9</xdr:row>
                <xdr:rowOff>28575</xdr:rowOff>
              </from>
              <to>
                <xdr:col>2</xdr:col>
                <xdr:colOff>647700</xdr:colOff>
                <xdr:row>9</xdr:row>
                <xdr:rowOff>276225</xdr:rowOff>
              </to>
            </anchor>
          </objectPr>
        </oleObject>
      </mc:Choice>
      <mc:Fallback>
        <oleObject progId="Equation.3" shapeId="1037" r:id="rId10"/>
      </mc:Fallback>
    </mc:AlternateContent>
    <mc:AlternateContent xmlns:mc="http://schemas.openxmlformats.org/markup-compatibility/2006">
      <mc:Choice Requires="x14">
        <oleObject progId="Equation.3" shapeId="1038" r:id="rId12">
          <objectPr defaultSize="0" autoPict="0" r:id="rId13">
            <anchor moveWithCells="1">
              <from>
                <xdr:col>2</xdr:col>
                <xdr:colOff>180975</xdr:colOff>
                <xdr:row>10</xdr:row>
                <xdr:rowOff>57150</xdr:rowOff>
              </from>
              <to>
                <xdr:col>2</xdr:col>
                <xdr:colOff>638175</xdr:colOff>
                <xdr:row>10</xdr:row>
                <xdr:rowOff>295275</xdr:rowOff>
              </to>
            </anchor>
          </objectPr>
        </oleObject>
      </mc:Choice>
      <mc:Fallback>
        <oleObject progId="Equation.3" shapeId="1038" r:id="rId12"/>
      </mc:Fallback>
    </mc:AlternateContent>
    <mc:AlternateContent xmlns:mc="http://schemas.openxmlformats.org/markup-compatibility/2006">
      <mc:Choice Requires="x14">
        <oleObject progId="Equation.3" shapeId="1041" r:id="rId14">
          <objectPr defaultSize="0" autoPict="0" r:id="rId15">
            <anchor moveWithCells="1">
              <from>
                <xdr:col>2</xdr:col>
                <xdr:colOff>266700</xdr:colOff>
                <xdr:row>13</xdr:row>
                <xdr:rowOff>142875</xdr:rowOff>
              </from>
              <to>
                <xdr:col>2</xdr:col>
                <xdr:colOff>476250</xdr:colOff>
                <xdr:row>13</xdr:row>
                <xdr:rowOff>390525</xdr:rowOff>
              </to>
            </anchor>
          </objectPr>
        </oleObject>
      </mc:Choice>
      <mc:Fallback>
        <oleObject progId="Equation.3" shapeId="1041" r:id="rId14"/>
      </mc:Fallback>
    </mc:AlternateContent>
    <mc:AlternateContent xmlns:mc="http://schemas.openxmlformats.org/markup-compatibility/2006">
      <mc:Choice Requires="x14">
        <oleObject progId="Equation.3" shapeId="1046" r:id="rId16">
          <objectPr defaultSize="0" autoPict="0" r:id="rId17">
            <anchor moveWithCells="1" sizeWithCells="1">
              <from>
                <xdr:col>2</xdr:col>
                <xdr:colOff>133350</xdr:colOff>
                <xdr:row>14</xdr:row>
                <xdr:rowOff>28575</xdr:rowOff>
              </from>
              <to>
                <xdr:col>2</xdr:col>
                <xdr:colOff>762000</xdr:colOff>
                <xdr:row>14</xdr:row>
                <xdr:rowOff>266700</xdr:rowOff>
              </to>
            </anchor>
          </objectPr>
        </oleObject>
      </mc:Choice>
      <mc:Fallback>
        <oleObject progId="Equation.3" shapeId="1046" r:id="rId16"/>
      </mc:Fallback>
    </mc:AlternateContent>
    <mc:AlternateContent xmlns:mc="http://schemas.openxmlformats.org/markup-compatibility/2006">
      <mc:Choice Requires="x14">
        <oleObject progId="Equation.3" shapeId="1047" r:id="rId18">
          <objectPr defaultSize="0" autoPict="0" r:id="rId19">
            <anchor moveWithCells="1" sizeWithCells="1">
              <from>
                <xdr:col>2</xdr:col>
                <xdr:colOff>47625</xdr:colOff>
                <xdr:row>15</xdr:row>
                <xdr:rowOff>123825</xdr:rowOff>
              </from>
              <to>
                <xdr:col>3</xdr:col>
                <xdr:colOff>9525</xdr:colOff>
                <xdr:row>15</xdr:row>
                <xdr:rowOff>457200</xdr:rowOff>
              </to>
            </anchor>
          </objectPr>
        </oleObject>
      </mc:Choice>
      <mc:Fallback>
        <oleObject progId="Equation.3" shapeId="1047" r:id="rId18"/>
      </mc:Fallback>
    </mc:AlternateContent>
    <mc:AlternateContent xmlns:mc="http://schemas.openxmlformats.org/markup-compatibility/2006">
      <mc:Choice Requires="x14">
        <oleObject progId="Equation.3" shapeId="1048" r:id="rId20">
          <objectPr defaultSize="0" autoPict="0" r:id="rId21">
            <anchor moveWithCells="1" sizeWithCells="1">
              <from>
                <xdr:col>2</xdr:col>
                <xdr:colOff>180975</xdr:colOff>
                <xdr:row>16</xdr:row>
                <xdr:rowOff>133350</xdr:rowOff>
              </from>
              <to>
                <xdr:col>2</xdr:col>
                <xdr:colOff>857250</xdr:colOff>
                <xdr:row>16</xdr:row>
                <xdr:rowOff>390525</xdr:rowOff>
              </to>
            </anchor>
          </objectPr>
        </oleObject>
      </mc:Choice>
      <mc:Fallback>
        <oleObject progId="Equation.3" shapeId="1048" r:id="rId20"/>
      </mc:Fallback>
    </mc:AlternateContent>
    <mc:AlternateContent xmlns:mc="http://schemas.openxmlformats.org/markup-compatibility/2006">
      <mc:Choice Requires="x14">
        <oleObject progId="Equation.3" shapeId="1049" r:id="rId22">
          <objectPr defaultSize="0" autoPict="0" r:id="rId23">
            <anchor moveWithCells="1" sizeWithCells="1">
              <from>
                <xdr:col>2</xdr:col>
                <xdr:colOff>152400</xdr:colOff>
                <xdr:row>18</xdr:row>
                <xdr:rowOff>123825</xdr:rowOff>
              </from>
              <to>
                <xdr:col>2</xdr:col>
                <xdr:colOff>723900</xdr:colOff>
                <xdr:row>18</xdr:row>
                <xdr:rowOff>400050</xdr:rowOff>
              </to>
            </anchor>
          </objectPr>
        </oleObject>
      </mc:Choice>
      <mc:Fallback>
        <oleObject progId="Equation.3" shapeId="1049" r:id="rId22"/>
      </mc:Fallback>
    </mc:AlternateContent>
    <mc:AlternateContent xmlns:mc="http://schemas.openxmlformats.org/markup-compatibility/2006">
      <mc:Choice Requires="x14">
        <oleObject progId="Equation.3" shapeId="1050" r:id="rId24">
          <objectPr defaultSize="0" autoPict="0" r:id="rId25">
            <anchor moveWithCells="1" sizeWithCells="1">
              <from>
                <xdr:col>2</xdr:col>
                <xdr:colOff>76200</xdr:colOff>
                <xdr:row>17</xdr:row>
                <xdr:rowOff>95250</xdr:rowOff>
              </from>
              <to>
                <xdr:col>2</xdr:col>
                <xdr:colOff>933450</xdr:colOff>
                <xdr:row>17</xdr:row>
                <xdr:rowOff>390525</xdr:rowOff>
              </to>
            </anchor>
          </objectPr>
        </oleObject>
      </mc:Choice>
      <mc:Fallback>
        <oleObject progId="Equation.3" shapeId="1050" r:id="rId24"/>
      </mc:Fallback>
    </mc:AlternateContent>
    <mc:AlternateContent xmlns:mc="http://schemas.openxmlformats.org/markup-compatibility/2006">
      <mc:Choice Requires="x14">
        <oleObject progId="Equation.3" shapeId="1054" r:id="rId26">
          <objectPr defaultSize="0" autoPict="0" r:id="rId27">
            <anchor moveWithCells="1">
              <from>
                <xdr:col>2</xdr:col>
                <xdr:colOff>304800</xdr:colOff>
                <xdr:row>5</xdr:row>
                <xdr:rowOff>38100</xdr:rowOff>
              </from>
              <to>
                <xdr:col>2</xdr:col>
                <xdr:colOff>695325</xdr:colOff>
                <xdr:row>5</xdr:row>
                <xdr:rowOff>295275</xdr:rowOff>
              </to>
            </anchor>
          </objectPr>
        </oleObject>
      </mc:Choice>
      <mc:Fallback>
        <oleObject progId="Equation.3" shapeId="1054" r:id="rId26"/>
      </mc:Fallback>
    </mc:AlternateContent>
    <mc:AlternateContent xmlns:mc="http://schemas.openxmlformats.org/markup-compatibility/2006">
      <mc:Choice Requires="x14">
        <oleObject progId="Equation.3" shapeId="1058" r:id="rId28">
          <objectPr defaultSize="0" autoPict="0" r:id="rId29">
            <anchor moveWithCells="1">
              <from>
                <xdr:col>2</xdr:col>
                <xdr:colOff>142875</xdr:colOff>
                <xdr:row>11</xdr:row>
                <xdr:rowOff>57150</xdr:rowOff>
              </from>
              <to>
                <xdr:col>2</xdr:col>
                <xdr:colOff>704850</xdr:colOff>
                <xdr:row>11</xdr:row>
                <xdr:rowOff>314325</xdr:rowOff>
              </to>
            </anchor>
          </objectPr>
        </oleObject>
      </mc:Choice>
      <mc:Fallback>
        <oleObject progId="Equation.3" shapeId="1058" r:id="rId28"/>
      </mc:Fallback>
    </mc:AlternateContent>
    <mc:AlternateContent xmlns:mc="http://schemas.openxmlformats.org/markup-compatibility/2006">
      <mc:Choice Requires="x14">
        <oleObject progId="Equation.3" shapeId="1060" r:id="rId30">
          <objectPr defaultSize="0" autoPict="0" r:id="rId31">
            <anchor moveWithCells="1">
              <from>
                <xdr:col>2</xdr:col>
                <xdr:colOff>76200</xdr:colOff>
                <xdr:row>12</xdr:row>
                <xdr:rowOff>180975</xdr:rowOff>
              </from>
              <to>
                <xdr:col>2</xdr:col>
                <xdr:colOff>847725</xdr:colOff>
                <xdr:row>12</xdr:row>
                <xdr:rowOff>447675</xdr:rowOff>
              </to>
            </anchor>
          </objectPr>
        </oleObject>
      </mc:Choice>
      <mc:Fallback>
        <oleObject progId="Equation.3" shapeId="1060" r:id="rId30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</sheetPr>
  <dimension ref="A1:M37"/>
  <sheetViews>
    <sheetView tabSelected="1" view="pageBreakPreview" topLeftCell="A34" zoomScaleNormal="110" zoomScaleSheetLayoutView="100" workbookViewId="0">
      <selection sqref="A1:XFD1048576"/>
    </sheetView>
  </sheetViews>
  <sheetFormatPr defaultRowHeight="15" x14ac:dyDescent="0.25"/>
  <cols>
    <col min="1" max="1" width="4.5703125" style="39" customWidth="1"/>
    <col min="2" max="2" width="46.42578125" style="39" customWidth="1"/>
    <col min="3" max="3" width="18" style="39" customWidth="1"/>
    <col min="4" max="4" width="10.5703125" style="39" customWidth="1"/>
    <col min="5" max="5" width="15.85546875" style="39" customWidth="1"/>
    <col min="6" max="6" width="14.85546875" style="37" bestFit="1" customWidth="1"/>
    <col min="7" max="13" width="9.140625" style="38"/>
    <col min="14" max="16384" width="9.140625" style="39"/>
  </cols>
  <sheetData>
    <row r="1" spans="1:6" ht="80.25" customHeight="1" x14ac:dyDescent="0.25">
      <c r="A1" s="35" t="s">
        <v>29</v>
      </c>
      <c r="B1" s="36"/>
      <c r="C1" s="36"/>
      <c r="D1" s="36"/>
      <c r="E1" s="36"/>
    </row>
    <row r="2" spans="1:6" ht="19.5" customHeight="1" x14ac:dyDescent="0.25">
      <c r="A2" s="40"/>
      <c r="E2" s="41"/>
    </row>
    <row r="3" spans="1:6" ht="19.5" customHeight="1" x14ac:dyDescent="0.3">
      <c r="A3" s="40"/>
      <c r="B3" s="42"/>
      <c r="D3" s="43"/>
      <c r="E3" s="44"/>
    </row>
    <row r="4" spans="1:6" ht="25.5" x14ac:dyDescent="0.25">
      <c r="A4" s="45" t="s">
        <v>14</v>
      </c>
      <c r="B4" s="45" t="s">
        <v>4</v>
      </c>
      <c r="C4" s="46" t="s">
        <v>18</v>
      </c>
      <c r="D4" s="46" t="s">
        <v>0</v>
      </c>
      <c r="E4" s="45" t="s">
        <v>5</v>
      </c>
    </row>
    <row r="5" spans="1:6" x14ac:dyDescent="0.25">
      <c r="A5" s="47">
        <v>1</v>
      </c>
      <c r="B5" s="47">
        <v>2</v>
      </c>
      <c r="C5" s="47">
        <v>3</v>
      </c>
      <c r="D5" s="47">
        <v>4</v>
      </c>
      <c r="E5" s="47">
        <v>5</v>
      </c>
    </row>
    <row r="6" spans="1:6" ht="48" x14ac:dyDescent="0.25">
      <c r="A6" s="16">
        <v>1</v>
      </c>
      <c r="B6" s="48" t="s">
        <v>30</v>
      </c>
      <c r="C6" s="49"/>
      <c r="D6" s="50" t="s">
        <v>1</v>
      </c>
      <c r="E6" s="51">
        <v>2282.84</v>
      </c>
    </row>
    <row r="7" spans="1:6" ht="79.5" customHeight="1" x14ac:dyDescent="3.5">
      <c r="A7" s="16">
        <v>2</v>
      </c>
      <c r="B7" s="48" t="s">
        <v>31</v>
      </c>
      <c r="C7" s="52"/>
      <c r="D7" s="53" t="s">
        <v>2</v>
      </c>
      <c r="E7" s="34">
        <v>315030.12199999997</v>
      </c>
      <c r="F7" s="33"/>
    </row>
    <row r="8" spans="1:6" ht="36" x14ac:dyDescent="0.25">
      <c r="A8" s="16">
        <v>3</v>
      </c>
      <c r="B8" s="48" t="s">
        <v>32</v>
      </c>
      <c r="C8" s="54"/>
      <c r="D8" s="50" t="s">
        <v>1</v>
      </c>
      <c r="E8" s="51">
        <v>2282.84</v>
      </c>
    </row>
    <row r="9" spans="1:6" ht="48" x14ac:dyDescent="0.25">
      <c r="A9" s="16">
        <v>4</v>
      </c>
      <c r="B9" s="48" t="s">
        <v>33</v>
      </c>
      <c r="C9" s="49"/>
      <c r="D9" s="50" t="s">
        <v>1</v>
      </c>
      <c r="E9" s="51">
        <v>2696.57</v>
      </c>
    </row>
    <row r="10" spans="1:6" ht="79.5" customHeight="1" x14ac:dyDescent="3.5">
      <c r="A10" s="16">
        <v>5</v>
      </c>
      <c r="B10" s="48" t="s">
        <v>34</v>
      </c>
      <c r="C10" s="52"/>
      <c r="D10" s="53" t="s">
        <v>2</v>
      </c>
      <c r="E10" s="34">
        <v>374027.74599999998</v>
      </c>
      <c r="F10" s="33"/>
    </row>
    <row r="11" spans="1:6" ht="36" x14ac:dyDescent="0.25">
      <c r="A11" s="16">
        <v>6</v>
      </c>
      <c r="B11" s="48" t="s">
        <v>35</v>
      </c>
      <c r="C11" s="54"/>
      <c r="D11" s="50" t="s">
        <v>1</v>
      </c>
      <c r="E11" s="51">
        <v>2696.57</v>
      </c>
    </row>
    <row r="12" spans="1:6" ht="48" x14ac:dyDescent="0.25">
      <c r="A12" s="16">
        <v>7</v>
      </c>
      <c r="B12" s="48" t="s">
        <v>36</v>
      </c>
      <c r="C12" s="49"/>
      <c r="D12" s="50" t="s">
        <v>1</v>
      </c>
      <c r="E12" s="51">
        <v>2591.83</v>
      </c>
    </row>
    <row r="13" spans="1:6" ht="79.5" customHeight="1" x14ac:dyDescent="3.5">
      <c r="A13" s="16">
        <v>8</v>
      </c>
      <c r="B13" s="48" t="s">
        <v>37</v>
      </c>
      <c r="C13" s="52"/>
      <c r="D13" s="53" t="s">
        <v>2</v>
      </c>
      <c r="E13" s="34">
        <v>465617.61700000003</v>
      </c>
      <c r="F13" s="33"/>
    </row>
    <row r="14" spans="1:6" ht="36" x14ac:dyDescent="0.25">
      <c r="A14" s="16">
        <v>9</v>
      </c>
      <c r="B14" s="48" t="s">
        <v>38</v>
      </c>
      <c r="C14" s="54"/>
      <c r="D14" s="50" t="s">
        <v>1</v>
      </c>
      <c r="E14" s="51">
        <v>2591.83</v>
      </c>
    </row>
    <row r="15" spans="1:6" ht="48" x14ac:dyDescent="0.25">
      <c r="A15" s="16">
        <v>10</v>
      </c>
      <c r="B15" s="48" t="s">
        <v>39</v>
      </c>
      <c r="C15" s="49"/>
      <c r="D15" s="50" t="s">
        <v>1</v>
      </c>
      <c r="E15" s="51">
        <v>2826.54</v>
      </c>
    </row>
    <row r="16" spans="1:6" ht="79.5" customHeight="1" x14ac:dyDescent="3.5">
      <c r="A16" s="16">
        <v>11</v>
      </c>
      <c r="B16" s="48" t="s">
        <v>40</v>
      </c>
      <c r="C16" s="52"/>
      <c r="D16" s="53" t="s">
        <v>2</v>
      </c>
      <c r="E16" s="34">
        <v>493535.19500000001</v>
      </c>
      <c r="F16" s="33"/>
    </row>
    <row r="17" spans="1:6" ht="36" x14ac:dyDescent="0.25">
      <c r="A17" s="16">
        <v>12</v>
      </c>
      <c r="B17" s="48" t="s">
        <v>41</v>
      </c>
      <c r="C17" s="54"/>
      <c r="D17" s="50" t="s">
        <v>1</v>
      </c>
      <c r="E17" s="51">
        <v>2826.54</v>
      </c>
    </row>
    <row r="18" spans="1:6" ht="48" x14ac:dyDescent="0.25">
      <c r="A18" s="16">
        <v>13</v>
      </c>
      <c r="B18" s="48" t="s">
        <v>42</v>
      </c>
      <c r="C18" s="49"/>
      <c r="D18" s="50" t="s">
        <v>1</v>
      </c>
      <c r="E18" s="51">
        <v>2809.53</v>
      </c>
    </row>
    <row r="19" spans="1:6" ht="79.5" customHeight="1" x14ac:dyDescent="3.5">
      <c r="A19" s="16">
        <v>14</v>
      </c>
      <c r="B19" s="48" t="s">
        <v>43</v>
      </c>
      <c r="C19" s="52"/>
      <c r="D19" s="53" t="s">
        <v>2</v>
      </c>
      <c r="E19" s="34">
        <v>591853.66599999997</v>
      </c>
      <c r="F19" s="33"/>
    </row>
    <row r="20" spans="1:6" ht="36" x14ac:dyDescent="0.25">
      <c r="A20" s="16">
        <v>15</v>
      </c>
      <c r="B20" s="48" t="s">
        <v>44</v>
      </c>
      <c r="C20" s="54"/>
      <c r="D20" s="50" t="s">
        <v>1</v>
      </c>
      <c r="E20" s="51">
        <v>2809.53</v>
      </c>
    </row>
    <row r="21" spans="1:6" ht="48" x14ac:dyDescent="0.25">
      <c r="A21" s="16">
        <v>16</v>
      </c>
      <c r="B21" s="48" t="s">
        <v>45</v>
      </c>
      <c r="C21" s="49"/>
      <c r="D21" s="50" t="s">
        <v>1</v>
      </c>
      <c r="E21" s="51">
        <v>3005.35</v>
      </c>
    </row>
    <row r="22" spans="1:6" ht="79.5" customHeight="1" x14ac:dyDescent="3.5">
      <c r="A22" s="16">
        <v>17</v>
      </c>
      <c r="B22" s="48" t="s">
        <v>46</v>
      </c>
      <c r="C22" s="52"/>
      <c r="D22" s="53" t="s">
        <v>2</v>
      </c>
      <c r="E22" s="34">
        <v>555825.13</v>
      </c>
      <c r="F22" s="33"/>
    </row>
    <row r="23" spans="1:6" ht="36" x14ac:dyDescent="0.25">
      <c r="A23" s="16">
        <v>18</v>
      </c>
      <c r="B23" s="48" t="s">
        <v>47</v>
      </c>
      <c r="C23" s="54"/>
      <c r="D23" s="50" t="s">
        <v>1</v>
      </c>
      <c r="E23" s="51">
        <v>3005.35</v>
      </c>
    </row>
    <row r="24" spans="1:6" ht="48" x14ac:dyDescent="0.25">
      <c r="A24" s="16">
        <v>19</v>
      </c>
      <c r="B24" s="48" t="s">
        <v>48</v>
      </c>
      <c r="C24" s="49"/>
      <c r="D24" s="50" t="s">
        <v>1</v>
      </c>
      <c r="E24" s="51">
        <v>3307.76</v>
      </c>
    </row>
    <row r="25" spans="1:6" ht="79.5" customHeight="1" x14ac:dyDescent="3.5">
      <c r="A25" s="16">
        <v>20</v>
      </c>
      <c r="B25" s="48" t="s">
        <v>49</v>
      </c>
      <c r="C25" s="52"/>
      <c r="D25" s="53" t="s">
        <v>2</v>
      </c>
      <c r="E25" s="34">
        <v>489935.68300000002</v>
      </c>
      <c r="F25" s="33"/>
    </row>
    <row r="26" spans="1:6" ht="36" x14ac:dyDescent="0.25">
      <c r="A26" s="16">
        <v>21</v>
      </c>
      <c r="B26" s="48" t="s">
        <v>50</v>
      </c>
      <c r="C26" s="54"/>
      <c r="D26" s="50" t="s">
        <v>1</v>
      </c>
      <c r="E26" s="51">
        <v>3307.76</v>
      </c>
    </row>
    <row r="27" spans="1:6" ht="48" x14ac:dyDescent="0.25">
      <c r="A27" s="16">
        <v>22</v>
      </c>
      <c r="B27" s="48" t="s">
        <v>51</v>
      </c>
      <c r="C27" s="49"/>
      <c r="D27" s="50" t="s">
        <v>1</v>
      </c>
      <c r="E27" s="51">
        <v>2753.9</v>
      </c>
    </row>
    <row r="28" spans="1:6" ht="79.5" customHeight="1" x14ac:dyDescent="3.5">
      <c r="A28" s="16">
        <v>23</v>
      </c>
      <c r="B28" s="48" t="s">
        <v>52</v>
      </c>
      <c r="C28" s="52"/>
      <c r="D28" s="53" t="s">
        <v>2</v>
      </c>
      <c r="E28" s="34">
        <v>515897.79</v>
      </c>
      <c r="F28" s="33"/>
    </row>
    <row r="29" spans="1:6" ht="36" x14ac:dyDescent="0.25">
      <c r="A29" s="16">
        <v>24</v>
      </c>
      <c r="B29" s="48" t="s">
        <v>53</v>
      </c>
      <c r="C29" s="54"/>
      <c r="D29" s="50" t="s">
        <v>1</v>
      </c>
      <c r="E29" s="51">
        <v>2753.9</v>
      </c>
    </row>
    <row r="30" spans="1:6" ht="48" x14ac:dyDescent="0.25">
      <c r="A30" s="16">
        <v>25</v>
      </c>
      <c r="B30" s="48" t="s">
        <v>54</v>
      </c>
      <c r="C30" s="49"/>
      <c r="D30" s="50" t="s">
        <v>1</v>
      </c>
      <c r="E30" s="51">
        <v>3209.74</v>
      </c>
    </row>
    <row r="31" spans="1:6" ht="79.5" customHeight="1" x14ac:dyDescent="3.5">
      <c r="A31" s="16">
        <v>26</v>
      </c>
      <c r="B31" s="48" t="s">
        <v>55</v>
      </c>
      <c r="C31" s="52"/>
      <c r="D31" s="53" t="s">
        <v>2</v>
      </c>
      <c r="E31" s="34">
        <v>387236.34</v>
      </c>
      <c r="F31" s="33"/>
    </row>
    <row r="32" spans="1:6" ht="36" x14ac:dyDescent="0.25">
      <c r="A32" s="16">
        <v>27</v>
      </c>
      <c r="B32" s="48" t="s">
        <v>56</v>
      </c>
      <c r="C32" s="54"/>
      <c r="D32" s="50" t="s">
        <v>1</v>
      </c>
      <c r="E32" s="51">
        <v>3209.74</v>
      </c>
    </row>
    <row r="33" spans="1:5" ht="48" x14ac:dyDescent="0.25">
      <c r="A33" s="16">
        <v>28</v>
      </c>
      <c r="B33" s="48" t="s">
        <v>57</v>
      </c>
      <c r="C33" s="49"/>
      <c r="D33" s="53" t="s">
        <v>2</v>
      </c>
      <c r="E33" s="34">
        <v>265109.83</v>
      </c>
    </row>
    <row r="34" spans="1:5" ht="51.75" customHeight="1" x14ac:dyDescent="0.25">
      <c r="A34" s="16">
        <v>29</v>
      </c>
      <c r="B34" s="48" t="s">
        <v>23</v>
      </c>
      <c r="C34" s="49"/>
      <c r="D34" s="50" t="s">
        <v>1</v>
      </c>
      <c r="E34" s="51">
        <f>((E6-E8)*E7+(E9-E11)*E10+(E12-E14)*E13+(E15-E17)*E16+(E18-E20)*E19+(E24-E26)*E25+(E21-E23)*E22+(E27-E29)*E28+(E30-E32)*E31)/E33</f>
        <v>0</v>
      </c>
    </row>
    <row r="35" spans="1:5" ht="33" customHeight="1" x14ac:dyDescent="0.25">
      <c r="A35" s="16">
        <v>30</v>
      </c>
      <c r="B35" s="48"/>
      <c r="C35" s="49"/>
      <c r="D35" s="50" t="s">
        <v>1</v>
      </c>
      <c r="E35" s="34">
        <f>0.1*2927.87</f>
        <v>292.78699999999998</v>
      </c>
    </row>
    <row r="36" spans="1:5" ht="96" x14ac:dyDescent="0.25">
      <c r="A36" s="16">
        <v>31</v>
      </c>
      <c r="B36" s="48" t="s">
        <v>58</v>
      </c>
      <c r="C36" s="49"/>
      <c r="D36" s="50" t="s">
        <v>1</v>
      </c>
      <c r="E36" s="51">
        <f>MIN(E34,E35)</f>
        <v>0</v>
      </c>
    </row>
    <row r="37" spans="1:5" x14ac:dyDescent="0.25">
      <c r="B37" s="55"/>
      <c r="C37" s="56"/>
      <c r="D37" s="56"/>
      <c r="E37" s="56"/>
    </row>
  </sheetData>
  <mergeCells count="1">
    <mergeCell ref="A1:E1"/>
  </mergeCells>
  <pageMargins left="0.70866141732283472" right="0" top="0.55118110236220474" bottom="0" header="0.11811023622047245" footer="0.31496062992125984"/>
  <pageSetup paperSize="9" scale="95" orientation="portrait" r:id="rId1"/>
  <drawing r:id="rId2"/>
  <legacyDrawing r:id="rId3"/>
  <oleObjects>
    <mc:AlternateContent xmlns:mc="http://schemas.openxmlformats.org/markup-compatibility/2006">
      <mc:Choice Requires="x14">
        <oleObject progId="Equation.3" shapeId="3088" r:id="rId4">
          <objectPr defaultSize="0" autoPict="0" r:id="rId5">
            <anchor moveWithCells="1" sizeWithCells="1">
              <from>
                <xdr:col>2</xdr:col>
                <xdr:colOff>828675</xdr:colOff>
                <xdr:row>439</xdr:row>
                <xdr:rowOff>161925</xdr:rowOff>
              </from>
              <to>
                <xdr:col>3</xdr:col>
                <xdr:colOff>552450</xdr:colOff>
                <xdr:row>441</xdr:row>
                <xdr:rowOff>57150</xdr:rowOff>
              </to>
            </anchor>
          </objectPr>
        </oleObject>
      </mc:Choice>
      <mc:Fallback>
        <oleObject progId="Equation.3" shapeId="3088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06.2025</vt:lpstr>
      <vt:lpstr>08.24-04.25</vt:lpstr>
      <vt:lpstr>'06.2025'!Область_печати</vt:lpstr>
      <vt:lpstr>'08.24-04.25'!Область_печати</vt:lpstr>
    </vt:vector>
  </TitlesOfParts>
  <Company>sbit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Билецкая Татьяна Альбертовна</dc:creator>
  <cp:lastModifiedBy>Лазарева Наталья Евгеньевна</cp:lastModifiedBy>
  <cp:lastPrinted>2023-11-08T13:02:37Z</cp:lastPrinted>
  <dcterms:created xsi:type="dcterms:W3CDTF">2012-05-04T07:11:52Z</dcterms:created>
  <dcterms:modified xsi:type="dcterms:W3CDTF">2025-07-13T09:37:16Z</dcterms:modified>
</cp:coreProperties>
</file>