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коэффициента оплаты мощности для 1 ценовой\"/>
    </mc:Choice>
  </mc:AlternateContent>
  <bookViews>
    <workbookView xWindow="0" yWindow="0" windowWidth="28800" windowHeight="12030" tabRatio="725"/>
  </bookViews>
  <sheets>
    <sheet name="08.2026" sheetId="2" r:id="rId1"/>
    <sheet name="04.26-07.26" sheetId="53" r:id="rId2"/>
  </sheets>
  <definedNames>
    <definedName name="_xlnm.Print_Area" localSheetId="0">'08.2026'!$A$1:$E$20</definedName>
  </definedNames>
  <calcPr calcId="162913" fullPrecision="0"/>
</workbook>
</file>

<file path=xl/calcChain.xml><?xml version="1.0" encoding="utf-8"?>
<calcChain xmlns="http://schemas.openxmlformats.org/spreadsheetml/2006/main">
  <c r="E20" i="53" l="1"/>
  <c r="E19" i="53" l="1"/>
  <c r="E14" i="2" l="1"/>
  <c r="E16" i="2" s="1"/>
  <c r="E19" i="2" s="1"/>
  <c r="E21" i="53" l="1"/>
</calcChain>
</file>

<file path=xl/connections.xml><?xml version="1.0" encoding="utf-8"?>
<connections xmlns="http://schemas.openxmlformats.org/spreadsheetml/2006/main">
  <connection id="1" name="Подключение1" type="7" refreshedVersion="6" saveData="1"/>
</connections>
</file>

<file path=xl/sharedStrings.xml><?xml version="1.0" encoding="utf-8"?>
<sst xmlns="http://schemas.openxmlformats.org/spreadsheetml/2006/main" count="74" uniqueCount="44">
  <si>
    <t>единица измерения</t>
  </si>
  <si>
    <t>руб/МВт.ч</t>
  </si>
  <si>
    <t>МВт.ч</t>
  </si>
  <si>
    <t>МВт</t>
  </si>
  <si>
    <t>наименование</t>
  </si>
  <si>
    <t>значение</t>
  </si>
  <si>
    <t>Мощность, соответствующая покупке э/энергии на розничном рынке</t>
  </si>
  <si>
    <t>Объём покупки электроэнергии на розничном рынке</t>
  </si>
  <si>
    <t>Объём э/энергии, потреблённой потребителями, производящими расчёты по второй-шестой ценовым категориям</t>
  </si>
  <si>
    <t>Мощность, потреблённая потребителями, производящими расчёты по второй-шестой ценовым категориям</t>
  </si>
  <si>
    <t>Расчёт коэффициента оплаты мощности  для первой ценовой категории</t>
  </si>
  <si>
    <t>руб/МВт</t>
  </si>
  <si>
    <t xml:space="preserve">Средневзвешенная нерегулируемая цена на мощность на оптовом рынке 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</si>
  <si>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</si>
  <si>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№ п/п</t>
  </si>
  <si>
    <t>Произведение средневзвешенной нерегулируемой цены на мощность на оптовом рынке и коэффициента оплаты мощности потребителями, производящими расчеты по первой ценовой категории 11=9*10</t>
  </si>
  <si>
    <t>1/ч</t>
  </si>
  <si>
    <t xml:space="preserve">Величина изменения средневзвешенной нерегулируемой цены на электрическую энергию(мощность) за расчётный период связанная с учетом данных за предыдущие расчетные периоды в случаях, предусмотренных Основными положениями функционирования розничных рынков электрической энергии
</t>
  </si>
  <si>
    <t>условное обозначение</t>
  </si>
  <si>
    <t xml:space="preserve">Объём покупки электроэнерги на оптовом рынке </t>
  </si>
  <si>
    <t>Фактическое  пиковое потребление ПАО "Красноярскэнергосбыт" на оптовом рынке</t>
  </si>
  <si>
    <t>Мощность, потребляемая населением и приравненными к нему потребителями, равная установленным для ПАО "Красноярскэнергосбыт" значениям в сводном прогнозном балансе производства и поставок электроэнергии(мощности) в рамках ЕЭС России по субъектам РФ</t>
  </si>
  <si>
    <t>Объём потребления э/энергии населением и приравненными к нему потребителями, равный установленным для ПАО "Красноярскэнергосбыт" значениям в сводном прогнозном балансе производства и поставок э/энергии(мощности) в рамках ЕЭС России по субъектам РФ</t>
  </si>
  <si>
    <t>Расчетная (вспомогательная) величина изменения средневзвешенной нерегулируемой цены на электрическую энергию (мощность) за расчетный период (5=(1-3)*2)/4)</t>
  </si>
  <si>
    <t>Коэффициент оплаты мощности потребителями (покупателями), осуществляющими расчеты по первой ценовой категории 9=MAX{[1+2-(3+4)];0}/[5+6-(7+8)]</t>
  </si>
  <si>
    <t>Cредневзвешенная нерегулируемая цена на  электрическую энергию (мощность), используемая для расчета предельного уровня нерегулируемых цен для первой ценовой категории 14=11+12+13</t>
  </si>
  <si>
    <t>2026 года</t>
  </si>
  <si>
    <r>
      <rPr>
        <sz val="20"/>
        <color indexed="8"/>
        <rFont val="Cambria"/>
        <family val="1"/>
        <charset val="204"/>
      </rPr>
      <t>(</t>
    </r>
    <r>
      <rPr>
        <vertAlign val="superscript"/>
        <sz val="20"/>
        <color indexed="8"/>
        <rFont val="Cambria"/>
        <family val="1"/>
        <charset val="204"/>
      </rPr>
      <t xml:space="preserve">  </t>
    </r>
    <r>
      <rPr>
        <sz val="20"/>
        <color indexed="8"/>
        <rFont val="Cambria"/>
        <family val="1"/>
        <charset val="204"/>
      </rPr>
      <t xml:space="preserve">λ </t>
    </r>
    <r>
      <rPr>
        <vertAlign val="subscript"/>
        <sz val="11"/>
        <color indexed="8"/>
        <rFont val="Cambria"/>
        <family val="1"/>
        <charset val="204"/>
      </rPr>
      <t>08-2026</t>
    </r>
    <r>
      <rPr>
        <vertAlign val="superscript"/>
        <sz val="26"/>
        <color indexed="8"/>
        <rFont val="Cambria"/>
        <family val="1"/>
        <charset val="204"/>
      </rPr>
      <t xml:space="preserve"> </t>
    </r>
    <r>
      <rPr>
        <sz val="20"/>
        <color indexed="8"/>
        <rFont val="Cambria"/>
        <family val="1"/>
        <charset val="204"/>
      </rPr>
      <t>)</t>
    </r>
  </si>
  <si>
    <t>август</t>
  </si>
  <si>
    <t>Расчёт величины изменения средневзвешенной нерегулируемой цены на электрическую энергию (мощность) за расчетный период (август 2026 г.) , используемой в расчете средневзвешенной нерегулируемой цены на электрическую энергию (мощность) и связанной с учетом данных за предыдущие расчетные периоды (апрель-июль 2026 г. )</t>
  </si>
  <si>
    <t>Средневзвешенная нерегулируемая цена на электрическую энергию (мощность) за предыдущий расчетный период (апрель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</si>
  <si>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(апрель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</si>
  <si>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(апрель 2026 г.)</t>
  </si>
  <si>
    <t>Средневзвешенная нерегулируемая цена на электрическую энергию (мощность) за предыдущий расчетный период (май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</si>
  <si>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(май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</si>
  <si>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(май 2026 г.)</t>
  </si>
  <si>
    <t>Средневзвешенная нерегулируемая цена на электрическую энергию (мощность) за предыдущий расчетный период (июнь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</si>
  <si>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(июнь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</si>
  <si>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(июнь 2026 г.)</t>
  </si>
  <si>
    <t>Средневзвешенная нерегулируемая цена на электрическую энергию (мощность) за предыдущий расчетный период (июль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</si>
  <si>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(июль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</si>
  <si>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(июль 2026 г.)</t>
  </si>
  <si>
    <t>Сумма объемов потребления электрической энергии за расчетный период (август 2026 г.) потребителями (покупателями), осуществляющими расчеты по первой ценовой категории</t>
  </si>
  <si>
    <t>ИТОГО величина изменения средневзвешенной нерегулируемой цены на электрическую энергию (мощность) за расчетный период (август 2026 г.) , используемая в расчете средневзвешенной нерегулируемой цены на электрическую энергию (мощность) , связанная с учетом данных за предыдущие расчетные периоды (апрель-июль 2026 гг.) - (МИН (5;6))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</si>
</sst>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00"/>
    <numFmt numFmtId="166" formatCode="#,##0.000000000000000000"/>
    <numFmt numFmtId="173" formatCode="0.00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mbria"/>
      <family val="1"/>
      <charset val="204"/>
    </font>
    <font>
      <sz val="8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vertAlign val="superscript"/>
      <sz val="16"/>
      <color indexed="8"/>
      <name val="Cambria"/>
      <family val="1"/>
      <charset val="204"/>
    </font>
    <font>
      <sz val="20"/>
      <color indexed="8"/>
      <name val="Cambria"/>
      <family val="1"/>
      <charset val="204"/>
    </font>
    <font>
      <vertAlign val="superscript"/>
      <sz val="20"/>
      <color indexed="8"/>
      <name val="Cambria"/>
      <family val="1"/>
      <charset val="204"/>
    </font>
    <font>
      <vertAlign val="subscript"/>
      <sz val="11"/>
      <color indexed="8"/>
      <name val="Cambria"/>
      <family val="1"/>
      <charset val="204"/>
    </font>
    <font>
      <vertAlign val="superscript"/>
      <sz val="26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sz val="11"/>
      <name val="Cambria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mbria"/>
      <family val="1"/>
      <charset val="204"/>
    </font>
    <font>
      <sz val="14"/>
      <name val="Cambria"/>
      <family val="1"/>
      <charset val="204"/>
    </font>
    <font>
      <i/>
      <sz val="16"/>
      <name val="Cambria"/>
      <family val="1"/>
      <charset val="204"/>
    </font>
    <font>
      <sz val="11"/>
      <name val="Cambria Math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3" fillId="2" borderId="0" xfId="0" applyFont="1" applyFill="1" applyAlignment="1">
      <alignment horizontal="right"/>
    </xf>
    <xf numFmtId="0" fontId="13" fillId="2" borderId="0" xfId="0" applyFont="1" applyFill="1"/>
    <xf numFmtId="0" fontId="4" fillId="2" borderId="0" xfId="0" applyFont="1" applyFill="1"/>
    <xf numFmtId="4" fontId="14" fillId="2" borderId="1" xfId="0" applyNumberFormat="1" applyFont="1" applyFill="1" applyBorder="1"/>
    <xf numFmtId="4" fontId="14" fillId="2" borderId="2" xfId="0" applyNumberFormat="1" applyFont="1" applyFill="1" applyBorder="1"/>
    <xf numFmtId="0" fontId="18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173" fontId="17" fillId="2" borderId="0" xfId="0" applyNumberFormat="1" applyFont="1" applyFill="1"/>
    <xf numFmtId="0" fontId="16" fillId="2" borderId="0" xfId="0" applyFont="1" applyFill="1"/>
    <xf numFmtId="0" fontId="19" fillId="2" borderId="0" xfId="0" applyFont="1" applyFill="1"/>
    <xf numFmtId="0" fontId="16" fillId="2" borderId="0" xfId="0" applyFont="1" applyFill="1" applyBorder="1"/>
    <xf numFmtId="0" fontId="20" fillId="2" borderId="0" xfId="0" applyFont="1" applyFill="1"/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top"/>
    </xf>
    <xf numFmtId="0" fontId="15" fillId="2" borderId="1" xfId="0" applyFont="1" applyFill="1" applyBorder="1" applyAlignment="1">
      <alignment horizontal="center" vertical="center"/>
    </xf>
    <xf numFmtId="0" fontId="21" fillId="2" borderId="0" xfId="0" applyFont="1" applyFill="1"/>
    <xf numFmtId="0" fontId="15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/>
    <xf numFmtId="0" fontId="16" fillId="2" borderId="1" xfId="0" applyFont="1" applyFill="1" applyBorder="1" applyAlignment="1">
      <alignment vertical="top"/>
    </xf>
    <xf numFmtId="173" fontId="14" fillId="2" borderId="0" xfId="0" applyNumberFormat="1" applyFont="1" applyFill="1" applyBorder="1"/>
    <xf numFmtId="0" fontId="15" fillId="2" borderId="0" xfId="0" applyFont="1" applyFill="1" applyAlignment="1">
      <alignment wrapText="1"/>
    </xf>
    <xf numFmtId="0" fontId="15" fillId="2" borderId="0" xfId="0" applyFont="1" applyFill="1"/>
    <xf numFmtId="173" fontId="15" fillId="2" borderId="0" xfId="0" applyNumberFormat="1" applyFont="1" applyFill="1"/>
    <xf numFmtId="0" fontId="17" fillId="2" borderId="0" xfId="0" applyFont="1" applyFill="1" applyAlignment="1">
      <alignment wrapText="1"/>
    </xf>
    <xf numFmtId="0" fontId="17" fillId="2" borderId="0" xfId="0" applyFont="1" applyFill="1" applyAlignment="1">
      <alignment vertical="center"/>
    </xf>
    <xf numFmtId="0" fontId="17" fillId="2" borderId="0" xfId="0" applyFont="1" applyFill="1"/>
    <xf numFmtId="173" fontId="16" fillId="2" borderId="0" xfId="0" applyNumberFormat="1" applyFont="1" applyFill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/>
    <xf numFmtId="165" fontId="5" fillId="2" borderId="2" xfId="0" applyNumberFormat="1" applyFont="1" applyFill="1" applyBorder="1"/>
    <xf numFmtId="0" fontId="1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165" fontId="14" fillId="2" borderId="2" xfId="0" applyNumberFormat="1" applyFont="1" applyFill="1" applyBorder="1"/>
    <xf numFmtId="166" fontId="5" fillId="2" borderId="2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/>
    </xf>
    <xf numFmtId="0" fontId="15" fillId="2" borderId="1" xfId="0" applyNumberFormat="1" applyFont="1" applyFill="1" applyBorder="1" applyAlignment="1">
      <alignment wrapText="1"/>
    </xf>
    <xf numFmtId="0" fontId="13" fillId="2" borderId="1" xfId="0" applyFont="1" applyFill="1" applyBorder="1"/>
    <xf numFmtId="4" fontId="5" fillId="2" borderId="1" xfId="0" applyNumberFormat="1" applyFont="1" applyFill="1" applyBorder="1"/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top" wrapText="1"/>
    </xf>
    <xf numFmtId="0" fontId="1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vertical="top"/>
    </xf>
    <xf numFmtId="0" fontId="1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</xdr:row>
          <xdr:rowOff>38100</xdr:rowOff>
        </xdr:from>
        <xdr:to>
          <xdr:col>2</xdr:col>
          <xdr:colOff>628650</xdr:colOff>
          <xdr:row>6</xdr:row>
          <xdr:rowOff>304800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7</xdr:row>
          <xdr:rowOff>47625</xdr:rowOff>
        </xdr:from>
        <xdr:to>
          <xdr:col>2</xdr:col>
          <xdr:colOff>742950</xdr:colOff>
          <xdr:row>7</xdr:row>
          <xdr:rowOff>314325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342900</xdr:rowOff>
        </xdr:from>
        <xdr:to>
          <xdr:col>2</xdr:col>
          <xdr:colOff>809625</xdr:colOff>
          <xdr:row>8</xdr:row>
          <xdr:rowOff>628650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28575</xdr:rowOff>
        </xdr:from>
        <xdr:to>
          <xdr:col>2</xdr:col>
          <xdr:colOff>647700</xdr:colOff>
          <xdr:row>9</xdr:row>
          <xdr:rowOff>276225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57150</xdr:rowOff>
        </xdr:from>
        <xdr:to>
          <xdr:col>2</xdr:col>
          <xdr:colOff>638175</xdr:colOff>
          <xdr:row>10</xdr:row>
          <xdr:rowOff>295275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13</xdr:row>
          <xdr:rowOff>142875</xdr:rowOff>
        </xdr:from>
        <xdr:to>
          <xdr:col>2</xdr:col>
          <xdr:colOff>476250</xdr:colOff>
          <xdr:row>13</xdr:row>
          <xdr:rowOff>390525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14</xdr:row>
          <xdr:rowOff>28575</xdr:rowOff>
        </xdr:from>
        <xdr:to>
          <xdr:col>2</xdr:col>
          <xdr:colOff>762000</xdr:colOff>
          <xdr:row>14</xdr:row>
          <xdr:rowOff>266700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15</xdr:row>
          <xdr:rowOff>123825</xdr:rowOff>
        </xdr:from>
        <xdr:to>
          <xdr:col>3</xdr:col>
          <xdr:colOff>9525</xdr:colOff>
          <xdr:row>15</xdr:row>
          <xdr:rowOff>457200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16</xdr:row>
          <xdr:rowOff>133350</xdr:rowOff>
        </xdr:from>
        <xdr:to>
          <xdr:col>2</xdr:col>
          <xdr:colOff>857250</xdr:colOff>
          <xdr:row>16</xdr:row>
          <xdr:rowOff>390525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18</xdr:row>
          <xdr:rowOff>123825</xdr:rowOff>
        </xdr:from>
        <xdr:to>
          <xdr:col>2</xdr:col>
          <xdr:colOff>723900</xdr:colOff>
          <xdr:row>18</xdr:row>
          <xdr:rowOff>400050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17</xdr:row>
          <xdr:rowOff>95250</xdr:rowOff>
        </xdr:from>
        <xdr:to>
          <xdr:col>2</xdr:col>
          <xdr:colOff>933450</xdr:colOff>
          <xdr:row>17</xdr:row>
          <xdr:rowOff>390525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5</xdr:row>
          <xdr:rowOff>38100</xdr:rowOff>
        </xdr:from>
        <xdr:to>
          <xdr:col>2</xdr:col>
          <xdr:colOff>695325</xdr:colOff>
          <xdr:row>5</xdr:row>
          <xdr:rowOff>295275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57150</xdr:rowOff>
        </xdr:from>
        <xdr:to>
          <xdr:col>2</xdr:col>
          <xdr:colOff>704850</xdr:colOff>
          <xdr:row>11</xdr:row>
          <xdr:rowOff>314325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180975</xdr:rowOff>
        </xdr:from>
        <xdr:to>
          <xdr:col>2</xdr:col>
          <xdr:colOff>847725</xdr:colOff>
          <xdr:row>12</xdr:row>
          <xdr:rowOff>447675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2075583</xdr:colOff>
      <xdr:row>1</xdr:row>
      <xdr:rowOff>121227</xdr:rowOff>
    </xdr:from>
    <xdr:ext cx="1613189" cy="3394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685183" y="1159452"/>
              <a:ext cx="1613189" cy="339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6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6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08−2026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6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ЭМ,   перерасчёт</m:t>
                        </m:r>
                      </m:sup>
                    </m:sSubSup>
                  </m:oMath>
                </m:oMathPara>
              </a14:m>
              <a:endParaRPr lang="ru-RU" sz="16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685183" y="1159452"/>
              <a:ext cx="1613189" cy="339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6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█(08−2026@)^(ЭМ,   перерасчёт)</a:t>
              </a:r>
              <a:endParaRPr lang="ru-RU" sz="1600"/>
            </a:p>
          </xdr:txBody>
        </xdr:sp>
      </mc:Fallback>
    </mc:AlternateContent>
    <xdr:clientData/>
  </xdr:oneCellAnchor>
  <xdr:oneCellAnchor>
    <xdr:from>
      <xdr:col>2</xdr:col>
      <xdr:colOff>58015</xdr:colOff>
      <xdr:row>17</xdr:row>
      <xdr:rowOff>183574</xdr:rowOff>
    </xdr:from>
    <xdr:ext cx="1353628" cy="3186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3467965" y="9194224"/>
              <a:ext cx="1353628" cy="318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08−2026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Э, 1ЦК</m:t>
                        </m:r>
                      </m:sup>
                    </m:sSubSup>
                  </m:oMath>
                </m:oMathPara>
              </a14:m>
              <a:endParaRPr lang="ru-RU">
                <a:effectLst/>
              </a:endParaRPr>
            </a:p>
            <a:p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3467965" y="9194224"/>
              <a:ext cx="1353628" cy="318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08−2026)^(Э, 1ЦК)</a:t>
              </a:r>
              <a:endParaRPr lang="ru-RU">
                <a:effectLst/>
              </a:endParaRPr>
            </a:p>
            <a:p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222538</xdr:colOff>
      <xdr:row>18</xdr:row>
      <xdr:rowOff>122958</xdr:rowOff>
    </xdr:from>
    <xdr:ext cx="825212" cy="3186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3632488" y="9895608"/>
              <a:ext cx="825212" cy="3186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08−2026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3632488" y="9895608"/>
              <a:ext cx="825212" cy="3186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08−2026)^ЭМ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5" name="TextBox 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6" name="TextBox 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7" name="TextBox 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8" name="TextBox 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9" name="TextBox 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0" name="TextBox 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2" name="TextBox 1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3" name="TextBox 1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4" name="TextBox 1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6" name="TextBox 1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7" name="TextBox 1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8" name="TextBox 1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0" name="TextBox 1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1" name="TextBox 2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2" name="TextBox 2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1052080" cy="266700"/>
    <xdr:sp macro="" textlink="">
      <xdr:nvSpPr>
        <xdr:cNvPr id="24" name="TextBox 23"/>
        <xdr:cNvSpPr txBox="1"/>
      </xdr:nvSpPr>
      <xdr:spPr>
        <a:xfrm>
          <a:off x="3615170" y="667702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5" name="TextBox 2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6" name="TextBox 2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8" name="TextBox 2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9" name="TextBox 2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30" name="TextBox 2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32" name="TextBox 3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33" name="TextBox 3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34" name="TextBox 3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36" name="TextBox 3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37" name="TextBox 3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38" name="TextBox 3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39" name="TextBox 3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40" name="TextBox 3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41" name="TextBox 4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42" name="TextBox 4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43" name="TextBox 4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44" name="TextBox 4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45" name="TextBox 4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46" name="TextBox 4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928255" cy="266700"/>
    <xdr:sp macro="" textlink="">
      <xdr:nvSpPr>
        <xdr:cNvPr id="48" name="TextBox 47"/>
        <xdr:cNvSpPr txBox="1"/>
      </xdr:nvSpPr>
      <xdr:spPr>
        <a:xfrm>
          <a:off x="3615170" y="667702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49" name="TextBox 4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50" name="TextBox 4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52" name="TextBox 5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53" name="TextBox 5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54" name="TextBox 5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56" name="TextBox 5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57" name="TextBox 5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58" name="TextBox 5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60" name="TextBox 5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61" name="TextBox 6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62" name="TextBox 6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64" name="TextBox 6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65" name="TextBox 6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66" name="TextBox 6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68" name="TextBox 6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69" name="TextBox 6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70" name="TextBox 6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72" name="TextBox 7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73" name="TextBox 7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74" name="TextBox 7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76" name="TextBox 7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77" name="TextBox 7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78" name="TextBox 7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80" name="TextBox 7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81" name="TextBox 8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82" name="TextBox 8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84" name="TextBox 8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85" name="TextBox 8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86" name="TextBox 8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88" name="TextBox 8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89" name="TextBox 8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90" name="TextBox 8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92" name="TextBox 9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93" name="TextBox 9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94" name="TextBox 9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95" name="TextBox 9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96" name="TextBox 9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97" name="TextBox 9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98" name="TextBox 9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99" name="TextBox 9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00" name="TextBox 9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01" name="TextBox 10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02" name="TextBox 10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03" name="TextBox 10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04" name="TextBox 10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05" name="TextBox 10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06" name="TextBox 10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07" name="TextBox 10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8</xdr:row>
      <xdr:rowOff>0</xdr:rowOff>
    </xdr:from>
    <xdr:ext cx="842530" cy="266700"/>
    <xdr:sp macro="" textlink="">
      <xdr:nvSpPr>
        <xdr:cNvPr id="108" name="TextBox 107"/>
        <xdr:cNvSpPr txBox="1"/>
      </xdr:nvSpPr>
      <xdr:spPr>
        <a:xfrm>
          <a:off x="3615171" y="667702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09" name="TextBox 10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10" name="TextBox 10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11" name="TextBox 11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880630" cy="399184"/>
    <xdr:sp macro="" textlink="">
      <xdr:nvSpPr>
        <xdr:cNvPr id="112" name="TextBox 111"/>
        <xdr:cNvSpPr txBox="1"/>
      </xdr:nvSpPr>
      <xdr:spPr>
        <a:xfrm>
          <a:off x="3615170" y="667702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13" name="TextBox 11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14" name="TextBox 11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15" name="TextBox 11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937780" cy="370609"/>
    <xdr:sp macro="" textlink="">
      <xdr:nvSpPr>
        <xdr:cNvPr id="116" name="TextBox 115"/>
        <xdr:cNvSpPr txBox="1"/>
      </xdr:nvSpPr>
      <xdr:spPr>
        <a:xfrm>
          <a:off x="3615170" y="667702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17" name="TextBox 11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18" name="TextBox 11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19" name="TextBox 11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20" name="TextBox 11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21" name="TextBox 12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22" name="TextBox 12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23" name="TextBox 12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24" name="TextBox 12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5" name="TextBox 124"/>
            <xdr:cNvSpPr txBox="1"/>
          </xdr:nvSpPr>
          <xdr:spPr>
            <a:xfrm>
              <a:off x="3421673" y="684294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05−2026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5" name="TextBox 124"/>
            <xdr:cNvSpPr txBox="1"/>
          </xdr:nvSpPr>
          <xdr:spPr>
            <a:xfrm>
              <a:off x="3421673" y="684294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█(05−2026@)^(СВНЦЭМ_перерасчёт)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9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6" name="TextBox 125"/>
            <xdr:cNvSpPr txBox="1"/>
          </xdr:nvSpPr>
          <xdr:spPr>
            <a:xfrm>
              <a:off x="3493944" y="786505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05−2026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6" name="TextBox 125"/>
            <xdr:cNvSpPr txBox="1"/>
          </xdr:nvSpPr>
          <xdr:spPr>
            <a:xfrm>
              <a:off x="3493944" y="786505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05−2026)^(Э_перерасчёт,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10</xdr:row>
      <xdr:rowOff>166255</xdr:rowOff>
    </xdr:from>
    <xdr:ext cx="65" cy="172227"/>
    <xdr:sp macro="" textlink="">
      <xdr:nvSpPr>
        <xdr:cNvPr id="127" name="TextBox 126"/>
        <xdr:cNvSpPr txBox="1"/>
      </xdr:nvSpPr>
      <xdr:spPr>
        <a:xfrm>
          <a:off x="3410816" y="8719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10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8" name="TextBox 127"/>
            <xdr:cNvSpPr txBox="1"/>
          </xdr:nvSpPr>
          <xdr:spPr>
            <a:xfrm>
              <a:off x="3615170" y="865909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05−2026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8" name="TextBox 127"/>
            <xdr:cNvSpPr txBox="1"/>
          </xdr:nvSpPr>
          <xdr:spPr>
            <a:xfrm>
              <a:off x="3615170" y="865909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05−2026)^СВНЦЭМ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467592</xdr:colOff>
      <xdr:row>19</xdr:row>
      <xdr:rowOff>77933</xdr:rowOff>
    </xdr:from>
    <xdr:ext cx="2277340" cy="2770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9" name="TextBox 128"/>
            <xdr:cNvSpPr txBox="1"/>
          </xdr:nvSpPr>
          <xdr:spPr>
            <a:xfrm>
              <a:off x="1077192" y="10460183"/>
              <a:ext cx="2277340" cy="277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0,1∗(Ц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08−2026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</m:t>
                        </m:r>
                      </m:sup>
                    </m:sSubSup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m:rPr>
                            <m:sty m:val="p"/>
                          </m:rPr>
                          <a:rPr lang="el-GR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  <m:r>
                          <a:rPr lang="el-GR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08−2026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СВНЦМ</m:t>
                        </m:r>
                      </m:sup>
                    </m:sSubSup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)</m:t>
                    </m:r>
                  </m:oMath>
                </m:oMathPara>
              </a14:m>
              <a:endParaRPr lang="ru-RU">
                <a:effectLst/>
              </a:endParaRPr>
            </a:p>
            <a:p>
              <a:endParaRPr lang="ru-RU" sz="1100"/>
            </a:p>
          </xdr:txBody>
        </xdr:sp>
      </mc:Choice>
      <mc:Fallback xmlns="">
        <xdr:sp macro="" textlink="">
          <xdr:nvSpPr>
            <xdr:cNvPr id="129" name="TextBox 128"/>
            <xdr:cNvSpPr txBox="1"/>
          </xdr:nvSpPr>
          <xdr:spPr>
            <a:xfrm>
              <a:off x="1077192" y="10460183"/>
              <a:ext cx="2277340" cy="277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0,1∗(Ц〗_(08−2026)^СВНЦЭ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+" 〖</a:t>
              </a:r>
              <a:r>
                <a:rPr lang="el-G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λ∗Ц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08−2026)^СВНЦМ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ru-RU">
                <a:effectLst/>
              </a:endParaRPr>
            </a:p>
            <a:p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127289</xdr:colOff>
      <xdr:row>20</xdr:row>
      <xdr:rowOff>418234</xdr:rowOff>
    </xdr:from>
    <xdr:ext cx="859847" cy="5666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0" name="TextBox 129"/>
            <xdr:cNvSpPr txBox="1"/>
          </xdr:nvSpPr>
          <xdr:spPr>
            <a:xfrm>
              <a:off x="3537239" y="11305309"/>
              <a:ext cx="859847" cy="566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08−2026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ЭМ, 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30" name="TextBox 129"/>
            <xdr:cNvSpPr txBox="1"/>
          </xdr:nvSpPr>
          <xdr:spPr>
            <a:xfrm>
              <a:off x="3537239" y="11305309"/>
              <a:ext cx="859847" cy="566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08−2026)^(ЭМ, 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31" name="TextBox 13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32" name="TextBox 13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33" name="TextBox 13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34" name="TextBox 13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35" name="TextBox 13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36" name="TextBox 13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37" name="TextBox 13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38" name="TextBox 13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39" name="TextBox 13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40" name="TextBox 13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41" name="TextBox 14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42" name="TextBox 14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43" name="TextBox 14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44" name="TextBox 14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45" name="TextBox 14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46" name="TextBox 14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47" name="TextBox 14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48" name="TextBox 14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49" name="TextBox 14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1052080" cy="266700"/>
    <xdr:sp macro="" textlink="">
      <xdr:nvSpPr>
        <xdr:cNvPr id="150" name="TextBox 149"/>
        <xdr:cNvSpPr txBox="1"/>
      </xdr:nvSpPr>
      <xdr:spPr>
        <a:xfrm>
          <a:off x="3615170" y="200977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51" name="TextBox 15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52" name="TextBox 15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53" name="TextBox 15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54" name="TextBox 15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55" name="TextBox 15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56" name="TextBox 15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57" name="TextBox 15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58" name="TextBox 15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59" name="TextBox 15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60" name="TextBox 15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61" name="TextBox 16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62" name="TextBox 16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63" name="TextBox 16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64" name="TextBox 16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65" name="TextBox 16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66" name="TextBox 16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67" name="TextBox 16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68" name="TextBox 16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69" name="TextBox 16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70" name="TextBox 16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71" name="TextBox 17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72" name="TextBox 17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73" name="TextBox 17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28255" cy="266700"/>
    <xdr:sp macro="" textlink="">
      <xdr:nvSpPr>
        <xdr:cNvPr id="174" name="TextBox 173"/>
        <xdr:cNvSpPr txBox="1"/>
      </xdr:nvSpPr>
      <xdr:spPr>
        <a:xfrm>
          <a:off x="3615170" y="200977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75" name="TextBox 17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76" name="TextBox 17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77" name="TextBox 17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78" name="TextBox 17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79" name="TextBox 17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80" name="TextBox 17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81" name="TextBox 18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82" name="TextBox 18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83" name="TextBox 18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84" name="TextBox 18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85" name="TextBox 18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86" name="TextBox 18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87" name="TextBox 18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88" name="TextBox 18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89" name="TextBox 18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90" name="TextBox 18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91" name="TextBox 19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92" name="TextBox 19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93" name="TextBox 19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94" name="TextBox 19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95" name="TextBox 19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196" name="TextBox 19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197" name="TextBox 19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198" name="TextBox 19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199" name="TextBox 19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00" name="TextBox 19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01" name="TextBox 20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02" name="TextBox 20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03" name="TextBox 20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04" name="TextBox 20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05" name="TextBox 20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06" name="TextBox 20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07" name="TextBox 20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08" name="TextBox 20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09" name="TextBox 20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10" name="TextBox 20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11" name="TextBox 21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12" name="TextBox 21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13" name="TextBox 21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14" name="TextBox 21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15" name="TextBox 21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16" name="TextBox 21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17" name="TextBox 21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18" name="TextBox 21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19" name="TextBox 21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20" name="TextBox 21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21" name="TextBox 22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22" name="TextBox 22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23" name="TextBox 22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24" name="TextBox 22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25" name="TextBox 22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26" name="TextBox 22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27" name="TextBox 22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28" name="TextBox 22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29" name="TextBox 22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30" name="TextBox 22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31" name="TextBox 23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32" name="TextBox 23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33" name="TextBox 23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5</xdr:row>
      <xdr:rowOff>0</xdr:rowOff>
    </xdr:from>
    <xdr:ext cx="842530" cy="266700"/>
    <xdr:sp macro="" textlink="">
      <xdr:nvSpPr>
        <xdr:cNvPr id="234" name="TextBox 233"/>
        <xdr:cNvSpPr txBox="1"/>
      </xdr:nvSpPr>
      <xdr:spPr>
        <a:xfrm>
          <a:off x="3615171" y="200977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35" name="TextBox 23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36" name="TextBox 23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37" name="TextBox 23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880630" cy="399184"/>
    <xdr:sp macro="" textlink="">
      <xdr:nvSpPr>
        <xdr:cNvPr id="238" name="TextBox 237"/>
        <xdr:cNvSpPr txBox="1"/>
      </xdr:nvSpPr>
      <xdr:spPr>
        <a:xfrm>
          <a:off x="3615170" y="200977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39" name="TextBox 23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40" name="TextBox 23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41" name="TextBox 24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37780" cy="370609"/>
    <xdr:sp macro="" textlink="">
      <xdr:nvSpPr>
        <xdr:cNvPr id="242" name="TextBox 241"/>
        <xdr:cNvSpPr txBox="1"/>
      </xdr:nvSpPr>
      <xdr:spPr>
        <a:xfrm>
          <a:off x="3615170" y="200977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43" name="TextBox 24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44" name="TextBox 24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45" name="TextBox 24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46" name="TextBox 24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47" name="TextBox 24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48" name="TextBox 24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49" name="TextBox 24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50" name="TextBox 24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51" name="TextBox 250"/>
        <xdr:cNvSpPr txBox="1"/>
      </xdr:nvSpPr>
      <xdr:spPr>
        <a:xfrm>
          <a:off x="3421673" y="217569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52" name="TextBox 251"/>
        <xdr:cNvSpPr txBox="1"/>
      </xdr:nvSpPr>
      <xdr:spPr>
        <a:xfrm>
          <a:off x="3493944" y="3197801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53" name="TextBox 252"/>
        <xdr:cNvSpPr txBox="1"/>
      </xdr:nvSpPr>
      <xdr:spPr>
        <a:xfrm>
          <a:off x="3410816" y="4052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54" name="TextBox 253"/>
        <xdr:cNvSpPr txBox="1"/>
      </xdr:nvSpPr>
      <xdr:spPr>
        <a:xfrm>
          <a:off x="3615170" y="3991841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55" name="TextBox 25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56" name="TextBox 25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57" name="TextBox 25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58" name="TextBox 25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59" name="TextBox 25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60" name="TextBox 25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61" name="TextBox 26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62" name="TextBox 26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63" name="TextBox 26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64" name="TextBox 26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65" name="TextBox 26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66" name="TextBox 26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67" name="TextBox 26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68" name="TextBox 26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69" name="TextBox 26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70" name="TextBox 26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71" name="TextBox 27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72" name="TextBox 27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73" name="TextBox 27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1052080" cy="266700"/>
    <xdr:sp macro="" textlink="">
      <xdr:nvSpPr>
        <xdr:cNvPr id="274" name="TextBox 273"/>
        <xdr:cNvSpPr txBox="1"/>
      </xdr:nvSpPr>
      <xdr:spPr>
        <a:xfrm>
          <a:off x="3615170" y="4343400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75" name="TextBox 27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76" name="TextBox 27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77" name="TextBox 27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78" name="TextBox 27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79" name="TextBox 27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80" name="TextBox 27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81" name="TextBox 28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82" name="TextBox 28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83" name="TextBox 28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84" name="TextBox 28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85" name="TextBox 28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86" name="TextBox 28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87" name="TextBox 28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88" name="TextBox 28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90" name="TextBox 28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91" name="TextBox 29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92" name="TextBox 29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294" name="TextBox 29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95" name="TextBox 29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296" name="TextBox 29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28255" cy="266700"/>
    <xdr:sp macro="" textlink="">
      <xdr:nvSpPr>
        <xdr:cNvPr id="298" name="TextBox 297"/>
        <xdr:cNvSpPr txBox="1"/>
      </xdr:nvSpPr>
      <xdr:spPr>
        <a:xfrm>
          <a:off x="3615170" y="4343400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299" name="TextBox 29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00" name="TextBox 29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02" name="TextBox 30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03" name="TextBox 30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04" name="TextBox 30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06" name="TextBox 30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07" name="TextBox 30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08" name="TextBox 30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10" name="TextBox 30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11" name="TextBox 31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12" name="TextBox 31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14" name="TextBox 31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15" name="TextBox 31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16" name="TextBox 31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18" name="TextBox 31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19" name="TextBox 31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20" name="TextBox 31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22" name="TextBox 32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23" name="TextBox 32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24" name="TextBox 32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26" name="TextBox 32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27" name="TextBox 32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28" name="TextBox 32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30" name="TextBox 32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31" name="TextBox 33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32" name="TextBox 33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34" name="TextBox 33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35" name="TextBox 33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36" name="TextBox 33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37" name="TextBox 33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38" name="TextBox 33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39" name="TextBox 33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40" name="TextBox 33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41" name="TextBox 34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42" name="TextBox 34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43" name="TextBox 34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44" name="TextBox 34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45" name="TextBox 34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46" name="TextBox 34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47" name="TextBox 34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48" name="TextBox 34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49" name="TextBox 34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50" name="TextBox 34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51" name="TextBox 35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52" name="TextBox 35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53" name="TextBox 35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54" name="TextBox 35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55" name="TextBox 35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56" name="TextBox 35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57" name="TextBox 35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5</xdr:row>
      <xdr:rowOff>0</xdr:rowOff>
    </xdr:from>
    <xdr:ext cx="842530" cy="266700"/>
    <xdr:sp macro="" textlink="">
      <xdr:nvSpPr>
        <xdr:cNvPr id="358" name="TextBox 357"/>
        <xdr:cNvSpPr txBox="1"/>
      </xdr:nvSpPr>
      <xdr:spPr>
        <a:xfrm>
          <a:off x="3615171" y="4343400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59" name="TextBox 35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60" name="TextBox 35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61" name="TextBox 36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880630" cy="399184"/>
    <xdr:sp macro="" textlink="">
      <xdr:nvSpPr>
        <xdr:cNvPr id="362" name="TextBox 361"/>
        <xdr:cNvSpPr txBox="1"/>
      </xdr:nvSpPr>
      <xdr:spPr>
        <a:xfrm>
          <a:off x="3615170" y="4343400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63" name="TextBox 36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64" name="TextBox 36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65" name="TextBox 36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37780" cy="370609"/>
    <xdr:sp macro="" textlink="">
      <xdr:nvSpPr>
        <xdr:cNvPr id="366" name="TextBox 365"/>
        <xdr:cNvSpPr txBox="1"/>
      </xdr:nvSpPr>
      <xdr:spPr>
        <a:xfrm>
          <a:off x="3615170" y="4343400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67" name="TextBox 36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68" name="TextBox 36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69" name="TextBox 36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70" name="TextBox 36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71" name="TextBox 37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72" name="TextBox 37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73" name="TextBox 37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74" name="TextBox 37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5" name="TextBox 374"/>
            <xdr:cNvSpPr txBox="1"/>
          </xdr:nvSpPr>
          <xdr:spPr>
            <a:xfrm>
              <a:off x="3421673" y="4509320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04−2026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75" name="TextBox 374"/>
            <xdr:cNvSpPr txBox="1"/>
          </xdr:nvSpPr>
          <xdr:spPr>
            <a:xfrm>
              <a:off x="3421673" y="4509320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█(04−2026@)^(СВНЦЭМ_перерасчёт)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6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6" name="TextBox 375"/>
            <xdr:cNvSpPr txBox="1"/>
          </xdr:nvSpPr>
          <xdr:spPr>
            <a:xfrm>
              <a:off x="3493944" y="5531426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04−2026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76" name="TextBox 375"/>
            <xdr:cNvSpPr txBox="1"/>
          </xdr:nvSpPr>
          <xdr:spPr>
            <a:xfrm>
              <a:off x="3493944" y="5531426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04−2026)^(Э_перерасчёт,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7</xdr:row>
      <xdr:rowOff>166255</xdr:rowOff>
    </xdr:from>
    <xdr:ext cx="65" cy="172227"/>
    <xdr:sp macro="" textlink="">
      <xdr:nvSpPr>
        <xdr:cNvPr id="377" name="TextBox 376"/>
        <xdr:cNvSpPr txBox="1"/>
      </xdr:nvSpPr>
      <xdr:spPr>
        <a:xfrm>
          <a:off x="3410816" y="638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7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8" name="TextBox 377"/>
            <xdr:cNvSpPr txBox="1"/>
          </xdr:nvSpPr>
          <xdr:spPr>
            <a:xfrm>
              <a:off x="3615170" y="6325466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04−2026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78" name="TextBox 377"/>
            <xdr:cNvSpPr txBox="1"/>
          </xdr:nvSpPr>
          <xdr:spPr>
            <a:xfrm>
              <a:off x="3615170" y="6325466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04−2026)^СВНЦЭМ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79" name="TextBox 37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80" name="TextBox 37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81" name="TextBox 38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82" name="TextBox 38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83" name="TextBox 38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84" name="TextBox 38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85" name="TextBox 38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86" name="TextBox 38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87" name="TextBox 38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88" name="TextBox 38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89" name="TextBox 38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90" name="TextBox 38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91" name="TextBox 39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92" name="TextBox 39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93" name="TextBox 39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94" name="TextBox 39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95" name="TextBox 39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96" name="TextBox 39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97" name="TextBox 39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1052080" cy="266700"/>
    <xdr:sp macro="" textlink="">
      <xdr:nvSpPr>
        <xdr:cNvPr id="398" name="TextBox 397"/>
        <xdr:cNvSpPr txBox="1"/>
      </xdr:nvSpPr>
      <xdr:spPr>
        <a:xfrm>
          <a:off x="3615170" y="296227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99" name="TextBox 39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00" name="TextBox 39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01" name="TextBox 40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02" name="TextBox 40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03" name="TextBox 40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04" name="TextBox 40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05" name="TextBox 40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06" name="TextBox 40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07" name="TextBox 40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08" name="TextBox 40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09" name="TextBox 40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10" name="TextBox 40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11" name="TextBox 41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12" name="TextBox 41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13" name="TextBox 41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14" name="TextBox 41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15" name="TextBox 41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16" name="TextBox 41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17" name="TextBox 41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18" name="TextBox 41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19" name="TextBox 41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20" name="TextBox 41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21" name="TextBox 42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28255" cy="266700"/>
    <xdr:sp macro="" textlink="">
      <xdr:nvSpPr>
        <xdr:cNvPr id="422" name="TextBox 421"/>
        <xdr:cNvSpPr txBox="1"/>
      </xdr:nvSpPr>
      <xdr:spPr>
        <a:xfrm>
          <a:off x="3615170" y="296227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23" name="TextBox 42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24" name="TextBox 42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25" name="TextBox 42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26" name="TextBox 42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27" name="TextBox 42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28" name="TextBox 42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29" name="TextBox 42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30" name="TextBox 42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31" name="TextBox 43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32" name="TextBox 43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33" name="TextBox 43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34" name="TextBox 43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35" name="TextBox 43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36" name="TextBox 43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37" name="TextBox 43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38" name="TextBox 43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39" name="TextBox 43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40" name="TextBox 43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41" name="TextBox 44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42" name="TextBox 44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43" name="TextBox 44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44" name="TextBox 44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45" name="TextBox 44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46" name="TextBox 44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47" name="TextBox 44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48" name="TextBox 44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49" name="TextBox 44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50" name="TextBox 44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51" name="TextBox 45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52" name="TextBox 45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53" name="TextBox 45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54" name="TextBox 45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55" name="TextBox 45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56" name="TextBox 45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57" name="TextBox 45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58" name="TextBox 45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59" name="TextBox 45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60" name="TextBox 45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61" name="TextBox 46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62" name="TextBox 46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63" name="TextBox 46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64" name="TextBox 46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65" name="TextBox 46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66" name="TextBox 46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67" name="TextBox 46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68" name="TextBox 46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69" name="TextBox 46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70" name="TextBox 46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71" name="TextBox 47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72" name="TextBox 47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73" name="TextBox 47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74" name="TextBox 47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75" name="TextBox 47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76" name="TextBox 47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77" name="TextBox 47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78" name="TextBox 47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79" name="TextBox 47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80" name="TextBox 47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81" name="TextBox 48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5</xdr:row>
      <xdr:rowOff>0</xdr:rowOff>
    </xdr:from>
    <xdr:ext cx="842530" cy="266700"/>
    <xdr:sp macro="" textlink="">
      <xdr:nvSpPr>
        <xdr:cNvPr id="482" name="TextBox 481"/>
        <xdr:cNvSpPr txBox="1"/>
      </xdr:nvSpPr>
      <xdr:spPr>
        <a:xfrm>
          <a:off x="3615171" y="296227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83" name="TextBox 48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84" name="TextBox 48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85" name="TextBox 48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880630" cy="399184"/>
    <xdr:sp macro="" textlink="">
      <xdr:nvSpPr>
        <xdr:cNvPr id="486" name="TextBox 485"/>
        <xdr:cNvSpPr txBox="1"/>
      </xdr:nvSpPr>
      <xdr:spPr>
        <a:xfrm>
          <a:off x="3615170" y="296227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87" name="TextBox 48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88" name="TextBox 48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89" name="TextBox 48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37780" cy="370609"/>
    <xdr:sp macro="" textlink="">
      <xdr:nvSpPr>
        <xdr:cNvPr id="490" name="TextBox 489"/>
        <xdr:cNvSpPr txBox="1"/>
      </xdr:nvSpPr>
      <xdr:spPr>
        <a:xfrm>
          <a:off x="3615170" y="296227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91" name="TextBox 49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92" name="TextBox 49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93" name="TextBox 49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94" name="TextBox 49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95" name="TextBox 49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96" name="TextBox 49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97" name="TextBox 49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98" name="TextBox 49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99" name="TextBox 498"/>
        <xdr:cNvSpPr txBox="1"/>
      </xdr:nvSpPr>
      <xdr:spPr>
        <a:xfrm>
          <a:off x="3421673" y="312819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500" name="TextBox 499"/>
        <xdr:cNvSpPr txBox="1"/>
      </xdr:nvSpPr>
      <xdr:spPr>
        <a:xfrm>
          <a:off x="3493944" y="4150301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501" name="TextBox 500"/>
        <xdr:cNvSpPr txBox="1"/>
      </xdr:nvSpPr>
      <xdr:spPr>
        <a:xfrm>
          <a:off x="3410816" y="50049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502" name="TextBox 501"/>
        <xdr:cNvSpPr txBox="1"/>
      </xdr:nvSpPr>
      <xdr:spPr>
        <a:xfrm>
          <a:off x="3615170" y="4944341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03" name="TextBox 502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04" name="TextBox 503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05" name="TextBox 504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06" name="TextBox 505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07" name="TextBox 506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08" name="TextBox 507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09" name="TextBox 508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10" name="TextBox 509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11" name="TextBox 510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12" name="TextBox 511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13" name="TextBox 512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14" name="TextBox 513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15" name="TextBox 514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16" name="TextBox 515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17" name="TextBox 516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18" name="TextBox 517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19" name="TextBox 518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20" name="TextBox 519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21" name="TextBox 520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1052080" cy="266700"/>
    <xdr:sp macro="" textlink="">
      <xdr:nvSpPr>
        <xdr:cNvPr id="522" name="TextBox 521"/>
        <xdr:cNvSpPr txBox="1"/>
      </xdr:nvSpPr>
      <xdr:spPr>
        <a:xfrm>
          <a:off x="3615170" y="4724400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23" name="TextBox 522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24" name="TextBox 523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25" name="TextBox 524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26" name="TextBox 525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27" name="TextBox 526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28" name="TextBox 527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29" name="TextBox 528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30" name="TextBox 529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31" name="TextBox 530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32" name="TextBox 531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33" name="TextBox 532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34" name="TextBox 533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35" name="TextBox 534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36" name="TextBox 535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37" name="TextBox 536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38" name="TextBox 537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39" name="TextBox 538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40" name="TextBox 539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41" name="TextBox 540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42" name="TextBox 541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43" name="TextBox 542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44" name="TextBox 543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45" name="TextBox 544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928255" cy="266700"/>
    <xdr:sp macro="" textlink="">
      <xdr:nvSpPr>
        <xdr:cNvPr id="546" name="TextBox 545"/>
        <xdr:cNvSpPr txBox="1"/>
      </xdr:nvSpPr>
      <xdr:spPr>
        <a:xfrm>
          <a:off x="3615170" y="4724400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47" name="TextBox 546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48" name="TextBox 547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49" name="TextBox 548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50" name="TextBox 549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51" name="TextBox 550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52" name="TextBox 551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53" name="TextBox 552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54" name="TextBox 553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55" name="TextBox 554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56" name="TextBox 555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57" name="TextBox 556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58" name="TextBox 557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59" name="TextBox 558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60" name="TextBox 559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61" name="TextBox 560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62" name="TextBox 561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63" name="TextBox 562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64" name="TextBox 563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65" name="TextBox 564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66" name="TextBox 565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67" name="TextBox 566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68" name="TextBox 567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69" name="TextBox 568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70" name="TextBox 569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71" name="TextBox 570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72" name="TextBox 571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73" name="TextBox 572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74" name="TextBox 573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75" name="TextBox 574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76" name="TextBox 575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77" name="TextBox 576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78" name="TextBox 577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79" name="TextBox 578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80" name="TextBox 579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81" name="TextBox 580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82" name="TextBox 581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83" name="TextBox 582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84" name="TextBox 583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85" name="TextBox 584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86" name="TextBox 585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87" name="TextBox 586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88" name="TextBox 587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89" name="TextBox 588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90" name="TextBox 589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91" name="TextBox 590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92" name="TextBox 591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93" name="TextBox 592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94" name="TextBox 593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95" name="TextBox 594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596" name="TextBox 595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597" name="TextBox 596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598" name="TextBox 597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599" name="TextBox 598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600" name="TextBox 599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601" name="TextBox 600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602" name="TextBox 601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603" name="TextBox 602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604" name="TextBox 603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605" name="TextBox 604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11</xdr:row>
      <xdr:rowOff>0</xdr:rowOff>
    </xdr:from>
    <xdr:ext cx="842530" cy="266700"/>
    <xdr:sp macro="" textlink="">
      <xdr:nvSpPr>
        <xdr:cNvPr id="606" name="TextBox 605"/>
        <xdr:cNvSpPr txBox="1"/>
      </xdr:nvSpPr>
      <xdr:spPr>
        <a:xfrm>
          <a:off x="3615171" y="4724400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607" name="TextBox 606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608" name="TextBox 607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609" name="TextBox 608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880630" cy="399184"/>
    <xdr:sp macro="" textlink="">
      <xdr:nvSpPr>
        <xdr:cNvPr id="610" name="TextBox 609"/>
        <xdr:cNvSpPr txBox="1"/>
      </xdr:nvSpPr>
      <xdr:spPr>
        <a:xfrm>
          <a:off x="3615170" y="4724400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611" name="TextBox 610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612" name="TextBox 611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613" name="TextBox 612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937780" cy="370609"/>
    <xdr:sp macro="" textlink="">
      <xdr:nvSpPr>
        <xdr:cNvPr id="614" name="TextBox 613"/>
        <xdr:cNvSpPr txBox="1"/>
      </xdr:nvSpPr>
      <xdr:spPr>
        <a:xfrm>
          <a:off x="3615170" y="4724400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615" name="TextBox 614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616" name="TextBox 615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617" name="TextBox 616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618" name="TextBox 617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619" name="TextBox 618"/>
        <xdr:cNvSpPr txBox="1"/>
      </xdr:nvSpPr>
      <xdr:spPr>
        <a:xfrm>
          <a:off x="3421673" y="4724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620" name="TextBox 619"/>
        <xdr:cNvSpPr txBox="1"/>
      </xdr:nvSpPr>
      <xdr:spPr>
        <a:xfrm>
          <a:off x="3493944" y="4724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621" name="TextBox 620"/>
        <xdr:cNvSpPr txBox="1"/>
      </xdr:nvSpPr>
      <xdr:spPr>
        <a:xfrm>
          <a:off x="3410816" y="472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622" name="TextBox 621"/>
        <xdr:cNvSpPr txBox="1"/>
      </xdr:nvSpPr>
      <xdr:spPr>
        <a:xfrm>
          <a:off x="3615170" y="4724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3" name="TextBox 622"/>
            <xdr:cNvSpPr txBox="1"/>
          </xdr:nvSpPr>
          <xdr:spPr>
            <a:xfrm>
              <a:off x="3421673" y="4890320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06−2026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23" name="TextBox 622"/>
            <xdr:cNvSpPr txBox="1"/>
          </xdr:nvSpPr>
          <xdr:spPr>
            <a:xfrm>
              <a:off x="3421673" y="4890320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█(06−2026@)^(СВНЦЭМ_перерасчёт)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12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4" name="TextBox 623"/>
            <xdr:cNvSpPr txBox="1"/>
          </xdr:nvSpPr>
          <xdr:spPr>
            <a:xfrm>
              <a:off x="3493944" y="5912426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06−2026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24" name="TextBox 623"/>
            <xdr:cNvSpPr txBox="1"/>
          </xdr:nvSpPr>
          <xdr:spPr>
            <a:xfrm>
              <a:off x="3493944" y="5912426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06−2026)^(Э_перерасчёт,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13</xdr:row>
      <xdr:rowOff>166255</xdr:rowOff>
    </xdr:from>
    <xdr:ext cx="65" cy="172227"/>
    <xdr:sp macro="" textlink="">
      <xdr:nvSpPr>
        <xdr:cNvPr id="625" name="TextBox 624"/>
        <xdr:cNvSpPr txBox="1"/>
      </xdr:nvSpPr>
      <xdr:spPr>
        <a:xfrm>
          <a:off x="3410816" y="6767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13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6" name="TextBox 625"/>
            <xdr:cNvSpPr txBox="1"/>
          </xdr:nvSpPr>
          <xdr:spPr>
            <a:xfrm>
              <a:off x="3615170" y="6706466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06−2026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26" name="TextBox 625"/>
            <xdr:cNvSpPr txBox="1"/>
          </xdr:nvSpPr>
          <xdr:spPr>
            <a:xfrm>
              <a:off x="3615170" y="6706466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06−2026)^СВНЦЭМ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27" name="TextBox 626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28" name="TextBox 627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29" name="TextBox 628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30" name="TextBox 629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31" name="TextBox 630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32" name="TextBox 631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33" name="TextBox 632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34" name="TextBox 633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35" name="TextBox 634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36" name="TextBox 635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37" name="TextBox 636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38" name="TextBox 637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39" name="TextBox 638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40" name="TextBox 639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41" name="TextBox 640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42" name="TextBox 641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43" name="TextBox 642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44" name="TextBox 643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45" name="TextBox 644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1052080" cy="266700"/>
    <xdr:sp macro="" textlink="">
      <xdr:nvSpPr>
        <xdr:cNvPr id="646" name="TextBox 645"/>
        <xdr:cNvSpPr txBox="1"/>
      </xdr:nvSpPr>
      <xdr:spPr>
        <a:xfrm>
          <a:off x="3615170" y="705802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47" name="TextBox 646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48" name="TextBox 647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49" name="TextBox 648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50" name="TextBox 649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51" name="TextBox 650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52" name="TextBox 651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53" name="TextBox 652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54" name="TextBox 653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55" name="TextBox 654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56" name="TextBox 655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57" name="TextBox 656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58" name="TextBox 657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59" name="TextBox 658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60" name="TextBox 659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61" name="TextBox 660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62" name="TextBox 661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63" name="TextBox 662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64" name="TextBox 663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65" name="TextBox 664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66" name="TextBox 665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67" name="TextBox 666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68" name="TextBox 667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69" name="TextBox 668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928255" cy="266700"/>
    <xdr:sp macro="" textlink="">
      <xdr:nvSpPr>
        <xdr:cNvPr id="670" name="TextBox 669"/>
        <xdr:cNvSpPr txBox="1"/>
      </xdr:nvSpPr>
      <xdr:spPr>
        <a:xfrm>
          <a:off x="3615170" y="705802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71" name="TextBox 670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72" name="TextBox 671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73" name="TextBox 672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74" name="TextBox 673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75" name="TextBox 674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76" name="TextBox 675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77" name="TextBox 676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78" name="TextBox 677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79" name="TextBox 678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80" name="TextBox 679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81" name="TextBox 680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82" name="TextBox 681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83" name="TextBox 682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84" name="TextBox 683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85" name="TextBox 684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86" name="TextBox 685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87" name="TextBox 686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88" name="TextBox 687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89" name="TextBox 688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90" name="TextBox 689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91" name="TextBox 690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92" name="TextBox 691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93" name="TextBox 692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94" name="TextBox 693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95" name="TextBox 694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96" name="TextBox 695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97" name="TextBox 696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98" name="TextBox 697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99" name="TextBox 698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00" name="TextBox 699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01" name="TextBox 700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02" name="TextBox 701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03" name="TextBox 702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04" name="TextBox 703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05" name="TextBox 704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06" name="TextBox 705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07" name="TextBox 706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08" name="TextBox 707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09" name="TextBox 708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10" name="TextBox 709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11" name="TextBox 710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12" name="TextBox 711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13" name="TextBox 712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14" name="TextBox 713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15" name="TextBox 714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16" name="TextBox 715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17" name="TextBox 716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18" name="TextBox 717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19" name="TextBox 718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20" name="TextBox 719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21" name="TextBox 720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22" name="TextBox 721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23" name="TextBox 722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24" name="TextBox 723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25" name="TextBox 724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26" name="TextBox 725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27" name="TextBox 726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28" name="TextBox 727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29" name="TextBox 728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14</xdr:row>
      <xdr:rowOff>0</xdr:rowOff>
    </xdr:from>
    <xdr:ext cx="842530" cy="266700"/>
    <xdr:sp macro="" textlink="">
      <xdr:nvSpPr>
        <xdr:cNvPr id="730" name="TextBox 729"/>
        <xdr:cNvSpPr txBox="1"/>
      </xdr:nvSpPr>
      <xdr:spPr>
        <a:xfrm>
          <a:off x="3615171" y="705802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31" name="TextBox 730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32" name="TextBox 731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33" name="TextBox 732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880630" cy="399184"/>
    <xdr:sp macro="" textlink="">
      <xdr:nvSpPr>
        <xdr:cNvPr id="734" name="TextBox 733"/>
        <xdr:cNvSpPr txBox="1"/>
      </xdr:nvSpPr>
      <xdr:spPr>
        <a:xfrm>
          <a:off x="3615170" y="705802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35" name="TextBox 734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36" name="TextBox 735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37" name="TextBox 736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937780" cy="370609"/>
    <xdr:sp macro="" textlink="">
      <xdr:nvSpPr>
        <xdr:cNvPr id="738" name="TextBox 737"/>
        <xdr:cNvSpPr txBox="1"/>
      </xdr:nvSpPr>
      <xdr:spPr>
        <a:xfrm>
          <a:off x="3615170" y="705802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39" name="TextBox 738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40" name="TextBox 739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41" name="TextBox 740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42" name="TextBox 741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43" name="TextBox 742"/>
        <xdr:cNvSpPr txBox="1"/>
      </xdr:nvSpPr>
      <xdr:spPr>
        <a:xfrm>
          <a:off x="3421673" y="7058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44" name="TextBox 743"/>
        <xdr:cNvSpPr txBox="1"/>
      </xdr:nvSpPr>
      <xdr:spPr>
        <a:xfrm>
          <a:off x="3493944" y="7058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45" name="TextBox 744"/>
        <xdr:cNvSpPr txBox="1"/>
      </xdr:nvSpPr>
      <xdr:spPr>
        <a:xfrm>
          <a:off x="3410816" y="7058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46" name="TextBox 745"/>
        <xdr:cNvSpPr txBox="1"/>
      </xdr:nvSpPr>
      <xdr:spPr>
        <a:xfrm>
          <a:off x="3615170" y="7058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47" name="TextBox 746"/>
            <xdr:cNvSpPr txBox="1"/>
          </xdr:nvSpPr>
          <xdr:spPr>
            <a:xfrm>
              <a:off x="3421673" y="722394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07−2026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747" name="TextBox 746"/>
            <xdr:cNvSpPr txBox="1"/>
          </xdr:nvSpPr>
          <xdr:spPr>
            <a:xfrm>
              <a:off x="3421673" y="722394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█(07−2026@)^(СВНЦЭМ_перерасчёт)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15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48" name="TextBox 747"/>
            <xdr:cNvSpPr txBox="1"/>
          </xdr:nvSpPr>
          <xdr:spPr>
            <a:xfrm>
              <a:off x="3493944" y="824605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748" name="TextBox 747"/>
            <xdr:cNvSpPr txBox="1"/>
          </xdr:nvSpPr>
          <xdr:spPr>
            <a:xfrm>
              <a:off x="3493944" y="824605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07−2026)^(Э_перерасчёт,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16</xdr:row>
      <xdr:rowOff>166255</xdr:rowOff>
    </xdr:from>
    <xdr:ext cx="65" cy="172227"/>
    <xdr:sp macro="" textlink="">
      <xdr:nvSpPr>
        <xdr:cNvPr id="749" name="TextBox 748"/>
        <xdr:cNvSpPr txBox="1"/>
      </xdr:nvSpPr>
      <xdr:spPr>
        <a:xfrm>
          <a:off x="3410816" y="9100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16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50" name="TextBox 749"/>
            <xdr:cNvSpPr txBox="1"/>
          </xdr:nvSpPr>
          <xdr:spPr>
            <a:xfrm>
              <a:off x="3615170" y="904009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750" name="TextBox 749"/>
            <xdr:cNvSpPr txBox="1"/>
          </xdr:nvSpPr>
          <xdr:spPr>
            <a:xfrm>
              <a:off x="3615170" y="904009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07−2026)^СВНЦЭМ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26"/>
  <sheetViews>
    <sheetView tabSelected="1" view="pageBreakPreview" zoomScale="110" zoomScaleNormal="110" zoomScaleSheetLayoutView="110" workbookViewId="0">
      <selection sqref="A1:XFD5"/>
    </sheetView>
  </sheetViews>
  <sheetFormatPr defaultColWidth="9.140625" defaultRowHeight="14.25" x14ac:dyDescent="0.2"/>
  <cols>
    <col min="1" max="1" width="3.85546875" style="2" customWidth="1"/>
    <col min="2" max="2" width="46.28515625" style="2" customWidth="1"/>
    <col min="3" max="3" width="14.5703125" style="2" customWidth="1"/>
    <col min="4" max="4" width="10.42578125" style="2" customWidth="1"/>
    <col min="5" max="5" width="21.42578125" style="2" customWidth="1"/>
    <col min="6" max="16384" width="9.140625" style="2"/>
  </cols>
  <sheetData>
    <row r="1" spans="1:5" ht="29.25" customHeight="1" x14ac:dyDescent="0.25">
      <c r="A1" s="34" t="s">
        <v>10</v>
      </c>
    </row>
    <row r="2" spans="1:5" ht="3" customHeight="1" x14ac:dyDescent="0.25">
      <c r="A2" s="3"/>
    </row>
    <row r="3" spans="1:5" ht="27.75" customHeight="1" x14ac:dyDescent="0.45">
      <c r="A3" s="3"/>
      <c r="B3" s="35" t="s">
        <v>27</v>
      </c>
      <c r="D3" s="1" t="s">
        <v>28</v>
      </c>
      <c r="E3" s="36" t="s">
        <v>26</v>
      </c>
    </row>
    <row r="4" spans="1:5" s="39" customFormat="1" ht="26.25" customHeight="1" x14ac:dyDescent="0.25">
      <c r="A4" s="37" t="s">
        <v>14</v>
      </c>
      <c r="B4" s="37" t="s">
        <v>4</v>
      </c>
      <c r="C4" s="38" t="s">
        <v>18</v>
      </c>
      <c r="D4" s="38" t="s">
        <v>0</v>
      </c>
      <c r="E4" s="37" t="s">
        <v>5</v>
      </c>
    </row>
    <row r="5" spans="1:5" s="36" customFormat="1" ht="11.25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</row>
    <row r="6" spans="1:5" ht="26.25" customHeight="1" x14ac:dyDescent="0.2">
      <c r="A6" s="41">
        <v>1</v>
      </c>
      <c r="B6" s="42" t="s">
        <v>20</v>
      </c>
      <c r="C6" s="43"/>
      <c r="D6" s="44" t="s">
        <v>3</v>
      </c>
      <c r="E6" s="45">
        <v>1209.838</v>
      </c>
    </row>
    <row r="7" spans="1:5" ht="25.5" customHeight="1" x14ac:dyDescent="0.2">
      <c r="A7" s="41">
        <v>2</v>
      </c>
      <c r="B7" s="42" t="s">
        <v>6</v>
      </c>
      <c r="C7" s="43"/>
      <c r="D7" s="44" t="s">
        <v>3</v>
      </c>
      <c r="E7" s="46">
        <v>1.3694E-2</v>
      </c>
    </row>
    <row r="8" spans="1:5" ht="33.75" customHeight="1" x14ac:dyDescent="0.2">
      <c r="A8" s="18">
        <v>3</v>
      </c>
      <c r="B8" s="47" t="s">
        <v>9</v>
      </c>
      <c r="C8" s="43"/>
      <c r="D8" s="44" t="s">
        <v>3</v>
      </c>
      <c r="E8" s="24">
        <v>270.76499999999999</v>
      </c>
    </row>
    <row r="9" spans="1:5" ht="69.75" customHeight="1" x14ac:dyDescent="0.2">
      <c r="A9" s="48">
        <v>4</v>
      </c>
      <c r="B9" s="47" t="s">
        <v>21</v>
      </c>
      <c r="C9" s="43"/>
      <c r="D9" s="44" t="s">
        <v>3</v>
      </c>
      <c r="E9" s="24">
        <v>458.78</v>
      </c>
    </row>
    <row r="10" spans="1:5" ht="24" customHeight="1" x14ac:dyDescent="0.2">
      <c r="A10" s="48">
        <v>5</v>
      </c>
      <c r="B10" s="47" t="s">
        <v>19</v>
      </c>
      <c r="C10" s="43"/>
      <c r="D10" s="44" t="s">
        <v>2</v>
      </c>
      <c r="E10" s="24">
        <v>789587.69799999997</v>
      </c>
    </row>
    <row r="11" spans="1:5" ht="26.25" customHeight="1" x14ac:dyDescent="0.2">
      <c r="A11" s="48">
        <v>6</v>
      </c>
      <c r="B11" s="47" t="s">
        <v>7</v>
      </c>
      <c r="C11" s="43"/>
      <c r="D11" s="44" t="s">
        <v>2</v>
      </c>
      <c r="E11" s="49">
        <v>20.904116999999999</v>
      </c>
    </row>
    <row r="12" spans="1:5" ht="42" customHeight="1" x14ac:dyDescent="0.2">
      <c r="A12" s="18">
        <v>7</v>
      </c>
      <c r="B12" s="47" t="s">
        <v>8</v>
      </c>
      <c r="C12" s="43"/>
      <c r="D12" s="44" t="s">
        <v>2</v>
      </c>
      <c r="E12" s="24">
        <v>197103.80900000001</v>
      </c>
    </row>
    <row r="13" spans="1:5" ht="72" customHeight="1" x14ac:dyDescent="0.2">
      <c r="A13" s="48">
        <v>8</v>
      </c>
      <c r="B13" s="47" t="s">
        <v>22</v>
      </c>
      <c r="C13" s="43"/>
      <c r="D13" s="44" t="s">
        <v>2</v>
      </c>
      <c r="E13" s="45">
        <v>286740</v>
      </c>
    </row>
    <row r="14" spans="1:5" ht="38.25" customHeight="1" x14ac:dyDescent="0.2">
      <c r="A14" s="48">
        <v>9</v>
      </c>
      <c r="B14" s="47" t="s">
        <v>24</v>
      </c>
      <c r="C14" s="43"/>
      <c r="D14" s="44" t="s">
        <v>16</v>
      </c>
      <c r="E14" s="50">
        <f>MAX(E6+E7-(E8+E9),0)/(E10+E11-(E12+E13))</f>
        <v>1.5708371428368199E-3</v>
      </c>
    </row>
    <row r="15" spans="1:5" ht="26.25" customHeight="1" x14ac:dyDescent="0.2">
      <c r="A15" s="51">
        <v>10</v>
      </c>
      <c r="B15" s="52" t="s">
        <v>12</v>
      </c>
      <c r="D15" s="53" t="s">
        <v>11</v>
      </c>
      <c r="E15" s="54">
        <v>975755.08</v>
      </c>
    </row>
    <row r="16" spans="1:5" ht="47.25" customHeight="1" x14ac:dyDescent="0.2">
      <c r="A16" s="51">
        <v>11</v>
      </c>
      <c r="B16" s="55" t="s">
        <v>15</v>
      </c>
      <c r="C16" s="56"/>
      <c r="D16" s="53" t="s">
        <v>1</v>
      </c>
      <c r="E16" s="57">
        <f>E14*E15</f>
        <v>1532.75</v>
      </c>
    </row>
    <row r="17" spans="1:5" ht="48" customHeight="1" x14ac:dyDescent="0.2">
      <c r="A17" s="51">
        <v>12</v>
      </c>
      <c r="B17" s="52" t="s">
        <v>13</v>
      </c>
      <c r="C17" s="56"/>
      <c r="D17" s="53" t="s">
        <v>1</v>
      </c>
      <c r="E17" s="54">
        <v>1055.99</v>
      </c>
    </row>
    <row r="18" spans="1:5" s="9" customFormat="1" ht="60.75" customHeight="1" x14ac:dyDescent="0.2">
      <c r="A18" s="58">
        <v>13</v>
      </c>
      <c r="B18" s="59" t="s">
        <v>17</v>
      </c>
      <c r="C18" s="60"/>
      <c r="D18" s="21" t="s">
        <v>1</v>
      </c>
      <c r="E18" s="54">
        <v>-0.69</v>
      </c>
    </row>
    <row r="19" spans="1:5" ht="51" customHeight="1" x14ac:dyDescent="0.2">
      <c r="A19" s="51">
        <v>14</v>
      </c>
      <c r="B19" s="61" t="s">
        <v>25</v>
      </c>
      <c r="C19" s="62"/>
      <c r="D19" s="53" t="s">
        <v>1</v>
      </c>
      <c r="E19" s="57">
        <f>E16+E17+E18</f>
        <v>2588.0500000000002</v>
      </c>
    </row>
    <row r="20" spans="1:5" x14ac:dyDescent="0.2">
      <c r="B20" s="63"/>
    </row>
    <row r="21" spans="1:5" x14ac:dyDescent="0.2">
      <c r="B21" s="64"/>
      <c r="C21" s="65"/>
      <c r="D21" s="65"/>
      <c r="E21" s="65"/>
    </row>
    <row r="22" spans="1:5" ht="29.25" customHeight="1" x14ac:dyDescent="0.2">
      <c r="B22" s="64"/>
      <c r="C22" s="65"/>
      <c r="D22" s="65"/>
      <c r="E22" s="65"/>
    </row>
    <row r="23" spans="1:5" ht="26.25" customHeight="1" x14ac:dyDescent="0.2">
      <c r="B23" s="64"/>
      <c r="C23" s="65"/>
      <c r="D23" s="65"/>
      <c r="E23" s="65"/>
    </row>
    <row r="24" spans="1:5" ht="15.75" customHeight="1" x14ac:dyDescent="0.2">
      <c r="B24" s="64"/>
      <c r="C24" s="65"/>
      <c r="D24" s="65"/>
      <c r="E24" s="65"/>
    </row>
    <row r="25" spans="1:5" ht="12.75" customHeight="1" x14ac:dyDescent="0.2">
      <c r="B25" s="64"/>
      <c r="C25" s="65"/>
      <c r="D25" s="65"/>
      <c r="E25" s="65"/>
    </row>
    <row r="26" spans="1:5" ht="27" customHeight="1" x14ac:dyDescent="0.2">
      <c r="B26" s="64"/>
      <c r="C26" s="65"/>
      <c r="D26" s="65"/>
      <c r="E26" s="65"/>
    </row>
  </sheetData>
  <phoneticPr fontId="0" type="noConversion"/>
  <pageMargins left="0.70866141732283472" right="0.11811023622047245" top="0.78740157480314965" bottom="0.15748031496062992" header="0.11811023622047245" footer="0.31496062992125984"/>
  <pageSetup paperSize="9" scale="62" orientation="portrait" r:id="rId1"/>
  <headerFooter>
    <oddHeader xml:space="preserve">&amp;RПриложение 1
</oddHeader>
  </headerFooter>
  <drawing r:id="rId2"/>
  <legacyDrawing r:id="rId3"/>
  <oleObjects>
    <mc:AlternateContent xmlns:mc="http://schemas.openxmlformats.org/markup-compatibility/2006">
      <mc:Choice Requires="x14">
        <oleObject progId="Equation.3" shapeId="1034" r:id="rId4">
          <objectPr defaultSize="0" autoPict="0" r:id="rId5">
            <anchor moveWithCells="1">
              <from>
                <xdr:col>2</xdr:col>
                <xdr:colOff>190500</xdr:colOff>
                <xdr:row>6</xdr:row>
                <xdr:rowOff>38100</xdr:rowOff>
              </from>
              <to>
                <xdr:col>2</xdr:col>
                <xdr:colOff>628650</xdr:colOff>
                <xdr:row>6</xdr:row>
                <xdr:rowOff>304800</xdr:rowOff>
              </to>
            </anchor>
          </objectPr>
        </oleObject>
      </mc:Choice>
      <mc:Fallback>
        <oleObject progId="Equation.3" shapeId="1034" r:id="rId4"/>
      </mc:Fallback>
    </mc:AlternateContent>
    <mc:AlternateContent xmlns:mc="http://schemas.openxmlformats.org/markup-compatibility/2006">
      <mc:Choice Requires="x14">
        <oleObject progId="Equation.3" shapeId="1035" r:id="rId6">
          <objectPr defaultSize="0" autoPict="0" r:id="rId7">
            <anchor moveWithCells="1">
              <from>
                <xdr:col>2</xdr:col>
                <xdr:colOff>200025</xdr:colOff>
                <xdr:row>7</xdr:row>
                <xdr:rowOff>47625</xdr:rowOff>
              </from>
              <to>
                <xdr:col>2</xdr:col>
                <xdr:colOff>742950</xdr:colOff>
                <xdr:row>7</xdr:row>
                <xdr:rowOff>314325</xdr:rowOff>
              </to>
            </anchor>
          </objectPr>
        </oleObject>
      </mc:Choice>
      <mc:Fallback>
        <oleObject progId="Equation.3" shapeId="1035" r:id="rId6"/>
      </mc:Fallback>
    </mc:AlternateContent>
    <mc:AlternateContent xmlns:mc="http://schemas.openxmlformats.org/markup-compatibility/2006">
      <mc:Choice Requires="x14">
        <oleObject progId="Equation.3" shapeId="1036" r:id="rId8">
          <objectPr defaultSize="0" autoPict="0" r:id="rId9">
            <anchor moveWithCells="1">
              <from>
                <xdr:col>2</xdr:col>
                <xdr:colOff>76200</xdr:colOff>
                <xdr:row>8</xdr:row>
                <xdr:rowOff>342900</xdr:rowOff>
              </from>
              <to>
                <xdr:col>2</xdr:col>
                <xdr:colOff>809625</xdr:colOff>
                <xdr:row>8</xdr:row>
                <xdr:rowOff>628650</xdr:rowOff>
              </to>
            </anchor>
          </objectPr>
        </oleObject>
      </mc:Choice>
      <mc:Fallback>
        <oleObject progId="Equation.3" shapeId="1036" r:id="rId8"/>
      </mc:Fallback>
    </mc:AlternateContent>
    <mc:AlternateContent xmlns:mc="http://schemas.openxmlformats.org/markup-compatibility/2006">
      <mc:Choice Requires="x14">
        <oleObject progId="Equation.3" shapeId="1037" r:id="rId10">
          <objectPr defaultSize="0" autoPict="0" r:id="rId11">
            <anchor moveWithCells="1">
              <from>
                <xdr:col>2</xdr:col>
                <xdr:colOff>180975</xdr:colOff>
                <xdr:row>9</xdr:row>
                <xdr:rowOff>28575</xdr:rowOff>
              </from>
              <to>
                <xdr:col>2</xdr:col>
                <xdr:colOff>647700</xdr:colOff>
                <xdr:row>9</xdr:row>
                <xdr:rowOff>276225</xdr:rowOff>
              </to>
            </anchor>
          </objectPr>
        </oleObject>
      </mc:Choice>
      <mc:Fallback>
        <oleObject progId="Equation.3" shapeId="1037" r:id="rId10"/>
      </mc:Fallback>
    </mc:AlternateContent>
    <mc:AlternateContent xmlns:mc="http://schemas.openxmlformats.org/markup-compatibility/2006">
      <mc:Choice Requires="x14">
        <oleObject progId="Equation.3" shapeId="1038" r:id="rId12">
          <objectPr defaultSize="0" autoPict="0" r:id="rId13">
            <anchor moveWithCells="1">
              <from>
                <xdr:col>2</xdr:col>
                <xdr:colOff>180975</xdr:colOff>
                <xdr:row>10</xdr:row>
                <xdr:rowOff>57150</xdr:rowOff>
              </from>
              <to>
                <xdr:col>2</xdr:col>
                <xdr:colOff>638175</xdr:colOff>
                <xdr:row>10</xdr:row>
                <xdr:rowOff>295275</xdr:rowOff>
              </to>
            </anchor>
          </objectPr>
        </oleObject>
      </mc:Choice>
      <mc:Fallback>
        <oleObject progId="Equation.3" shapeId="1038" r:id="rId12"/>
      </mc:Fallback>
    </mc:AlternateContent>
    <mc:AlternateContent xmlns:mc="http://schemas.openxmlformats.org/markup-compatibility/2006">
      <mc:Choice Requires="x14">
        <oleObject progId="Equation.3" shapeId="1041" r:id="rId14">
          <objectPr defaultSize="0" autoPict="0" r:id="rId15">
            <anchor moveWithCells="1">
              <from>
                <xdr:col>2</xdr:col>
                <xdr:colOff>266700</xdr:colOff>
                <xdr:row>13</xdr:row>
                <xdr:rowOff>142875</xdr:rowOff>
              </from>
              <to>
                <xdr:col>2</xdr:col>
                <xdr:colOff>476250</xdr:colOff>
                <xdr:row>13</xdr:row>
                <xdr:rowOff>390525</xdr:rowOff>
              </to>
            </anchor>
          </objectPr>
        </oleObject>
      </mc:Choice>
      <mc:Fallback>
        <oleObject progId="Equation.3" shapeId="1041" r:id="rId14"/>
      </mc:Fallback>
    </mc:AlternateContent>
    <mc:AlternateContent xmlns:mc="http://schemas.openxmlformats.org/markup-compatibility/2006">
      <mc:Choice Requires="x14">
        <oleObject progId="Equation.3" shapeId="1046" r:id="rId16">
          <objectPr defaultSize="0" autoPict="0" r:id="rId17">
            <anchor moveWithCells="1" sizeWithCells="1">
              <from>
                <xdr:col>2</xdr:col>
                <xdr:colOff>133350</xdr:colOff>
                <xdr:row>14</xdr:row>
                <xdr:rowOff>28575</xdr:rowOff>
              </from>
              <to>
                <xdr:col>2</xdr:col>
                <xdr:colOff>762000</xdr:colOff>
                <xdr:row>14</xdr:row>
                <xdr:rowOff>266700</xdr:rowOff>
              </to>
            </anchor>
          </objectPr>
        </oleObject>
      </mc:Choice>
      <mc:Fallback>
        <oleObject progId="Equation.3" shapeId="1046" r:id="rId16"/>
      </mc:Fallback>
    </mc:AlternateContent>
    <mc:AlternateContent xmlns:mc="http://schemas.openxmlformats.org/markup-compatibility/2006">
      <mc:Choice Requires="x14">
        <oleObject progId="Equation.3" shapeId="1047" r:id="rId18">
          <objectPr defaultSize="0" autoPict="0" r:id="rId19">
            <anchor moveWithCells="1" sizeWithCells="1">
              <from>
                <xdr:col>2</xdr:col>
                <xdr:colOff>47625</xdr:colOff>
                <xdr:row>15</xdr:row>
                <xdr:rowOff>123825</xdr:rowOff>
              </from>
              <to>
                <xdr:col>3</xdr:col>
                <xdr:colOff>9525</xdr:colOff>
                <xdr:row>15</xdr:row>
                <xdr:rowOff>457200</xdr:rowOff>
              </to>
            </anchor>
          </objectPr>
        </oleObject>
      </mc:Choice>
      <mc:Fallback>
        <oleObject progId="Equation.3" shapeId="1047" r:id="rId18"/>
      </mc:Fallback>
    </mc:AlternateContent>
    <mc:AlternateContent xmlns:mc="http://schemas.openxmlformats.org/markup-compatibility/2006">
      <mc:Choice Requires="x14">
        <oleObject progId="Equation.3" shapeId="1048" r:id="rId20">
          <objectPr defaultSize="0" autoPict="0" r:id="rId21">
            <anchor moveWithCells="1" sizeWithCells="1">
              <from>
                <xdr:col>2</xdr:col>
                <xdr:colOff>180975</xdr:colOff>
                <xdr:row>16</xdr:row>
                <xdr:rowOff>133350</xdr:rowOff>
              </from>
              <to>
                <xdr:col>2</xdr:col>
                <xdr:colOff>857250</xdr:colOff>
                <xdr:row>16</xdr:row>
                <xdr:rowOff>390525</xdr:rowOff>
              </to>
            </anchor>
          </objectPr>
        </oleObject>
      </mc:Choice>
      <mc:Fallback>
        <oleObject progId="Equation.3" shapeId="1048" r:id="rId20"/>
      </mc:Fallback>
    </mc:AlternateContent>
    <mc:AlternateContent xmlns:mc="http://schemas.openxmlformats.org/markup-compatibility/2006">
      <mc:Choice Requires="x14">
        <oleObject progId="Equation.3" shapeId="1049" r:id="rId22">
          <objectPr defaultSize="0" autoPict="0" r:id="rId23">
            <anchor moveWithCells="1" sizeWithCells="1">
              <from>
                <xdr:col>2</xdr:col>
                <xdr:colOff>152400</xdr:colOff>
                <xdr:row>18</xdr:row>
                <xdr:rowOff>123825</xdr:rowOff>
              </from>
              <to>
                <xdr:col>2</xdr:col>
                <xdr:colOff>723900</xdr:colOff>
                <xdr:row>18</xdr:row>
                <xdr:rowOff>400050</xdr:rowOff>
              </to>
            </anchor>
          </objectPr>
        </oleObject>
      </mc:Choice>
      <mc:Fallback>
        <oleObject progId="Equation.3" shapeId="1049" r:id="rId22"/>
      </mc:Fallback>
    </mc:AlternateContent>
    <mc:AlternateContent xmlns:mc="http://schemas.openxmlformats.org/markup-compatibility/2006">
      <mc:Choice Requires="x14">
        <oleObject progId="Equation.3" shapeId="1050" r:id="rId24">
          <objectPr defaultSize="0" autoPict="0" r:id="rId25">
            <anchor moveWithCells="1" sizeWithCells="1">
              <from>
                <xdr:col>2</xdr:col>
                <xdr:colOff>76200</xdr:colOff>
                <xdr:row>17</xdr:row>
                <xdr:rowOff>95250</xdr:rowOff>
              </from>
              <to>
                <xdr:col>2</xdr:col>
                <xdr:colOff>933450</xdr:colOff>
                <xdr:row>17</xdr:row>
                <xdr:rowOff>390525</xdr:rowOff>
              </to>
            </anchor>
          </objectPr>
        </oleObject>
      </mc:Choice>
      <mc:Fallback>
        <oleObject progId="Equation.3" shapeId="1050" r:id="rId24"/>
      </mc:Fallback>
    </mc:AlternateContent>
    <mc:AlternateContent xmlns:mc="http://schemas.openxmlformats.org/markup-compatibility/2006">
      <mc:Choice Requires="x14">
        <oleObject progId="Equation.3" shapeId="1054" r:id="rId26">
          <objectPr defaultSize="0" autoPict="0" r:id="rId27">
            <anchor moveWithCells="1">
              <from>
                <xdr:col>2</xdr:col>
                <xdr:colOff>304800</xdr:colOff>
                <xdr:row>5</xdr:row>
                <xdr:rowOff>38100</xdr:rowOff>
              </from>
              <to>
                <xdr:col>2</xdr:col>
                <xdr:colOff>695325</xdr:colOff>
                <xdr:row>5</xdr:row>
                <xdr:rowOff>295275</xdr:rowOff>
              </to>
            </anchor>
          </objectPr>
        </oleObject>
      </mc:Choice>
      <mc:Fallback>
        <oleObject progId="Equation.3" shapeId="1054" r:id="rId26"/>
      </mc:Fallback>
    </mc:AlternateContent>
    <mc:AlternateContent xmlns:mc="http://schemas.openxmlformats.org/markup-compatibility/2006">
      <mc:Choice Requires="x14">
        <oleObject progId="Equation.3" shapeId="1058" r:id="rId28">
          <objectPr defaultSize="0" autoPict="0" r:id="rId29">
            <anchor moveWithCells="1">
              <from>
                <xdr:col>2</xdr:col>
                <xdr:colOff>142875</xdr:colOff>
                <xdr:row>11</xdr:row>
                <xdr:rowOff>57150</xdr:rowOff>
              </from>
              <to>
                <xdr:col>2</xdr:col>
                <xdr:colOff>704850</xdr:colOff>
                <xdr:row>11</xdr:row>
                <xdr:rowOff>314325</xdr:rowOff>
              </to>
            </anchor>
          </objectPr>
        </oleObject>
      </mc:Choice>
      <mc:Fallback>
        <oleObject progId="Equation.3" shapeId="1058" r:id="rId28"/>
      </mc:Fallback>
    </mc:AlternateContent>
    <mc:AlternateContent xmlns:mc="http://schemas.openxmlformats.org/markup-compatibility/2006">
      <mc:Choice Requires="x14">
        <oleObject progId="Equation.3" shapeId="1060" r:id="rId30">
          <objectPr defaultSize="0" autoPict="0" r:id="rId31">
            <anchor moveWithCells="1">
              <from>
                <xdr:col>2</xdr:col>
                <xdr:colOff>76200</xdr:colOff>
                <xdr:row>12</xdr:row>
                <xdr:rowOff>180975</xdr:rowOff>
              </from>
              <to>
                <xdr:col>2</xdr:col>
                <xdr:colOff>847725</xdr:colOff>
                <xdr:row>12</xdr:row>
                <xdr:rowOff>447675</xdr:rowOff>
              </to>
            </anchor>
          </objectPr>
        </oleObject>
      </mc:Choice>
      <mc:Fallback>
        <oleObject progId="Equation.3" shapeId="1060" r:id="rId3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6" workbookViewId="0">
      <selection activeCell="F4" sqref="F1:F1048576"/>
    </sheetView>
  </sheetViews>
  <sheetFormatPr defaultRowHeight="15" x14ac:dyDescent="0.25"/>
  <cols>
    <col min="1" max="1" width="9.140625" style="32"/>
    <col min="2" max="2" width="42" style="32" customWidth="1"/>
    <col min="3" max="3" width="23.140625" style="32" customWidth="1"/>
    <col min="4" max="4" width="16.140625" style="32" customWidth="1"/>
    <col min="5" max="5" width="21.7109375" style="32" customWidth="1"/>
    <col min="6" max="6" width="14.7109375" style="8" customWidth="1"/>
    <col min="7" max="16384" width="9.140625" style="32"/>
  </cols>
  <sheetData>
    <row r="1" spans="1:6" s="9" customFormat="1" ht="80.25" customHeight="1" x14ac:dyDescent="0.25">
      <c r="A1" s="6" t="s">
        <v>29</v>
      </c>
      <c r="B1" s="7"/>
      <c r="C1" s="7"/>
      <c r="D1" s="7"/>
      <c r="E1" s="7"/>
      <c r="F1" s="8"/>
    </row>
    <row r="2" spans="1:6" s="9" customFormat="1" ht="18" x14ac:dyDescent="0.25">
      <c r="A2" s="10"/>
      <c r="E2" s="11"/>
      <c r="F2" s="8"/>
    </row>
    <row r="3" spans="1:6" s="9" customFormat="1" ht="20.25" x14ac:dyDescent="0.3">
      <c r="A3" s="10"/>
      <c r="B3" s="12"/>
      <c r="D3" s="13"/>
      <c r="E3" s="14"/>
      <c r="F3" s="8"/>
    </row>
    <row r="4" spans="1:6" s="9" customFormat="1" ht="24" x14ac:dyDescent="0.25">
      <c r="A4" s="15" t="s">
        <v>14</v>
      </c>
      <c r="B4" s="15" t="s">
        <v>4</v>
      </c>
      <c r="C4" s="16" t="s">
        <v>18</v>
      </c>
      <c r="D4" s="16" t="s">
        <v>0</v>
      </c>
      <c r="E4" s="15" t="s">
        <v>5</v>
      </c>
      <c r="F4" s="8"/>
    </row>
    <row r="5" spans="1:6" s="9" customFormat="1" x14ac:dyDescent="0.2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8"/>
    </row>
    <row r="6" spans="1:6" s="9" customFormat="1" ht="60" x14ac:dyDescent="0.25">
      <c r="A6" s="18">
        <v>1</v>
      </c>
      <c r="B6" s="19" t="s">
        <v>30</v>
      </c>
      <c r="C6" s="20"/>
      <c r="D6" s="21" t="s">
        <v>1</v>
      </c>
      <c r="E6" s="5">
        <v>3664.14</v>
      </c>
      <c r="F6" s="8"/>
    </row>
    <row r="7" spans="1:6" s="9" customFormat="1" ht="87.75" x14ac:dyDescent="3.5">
      <c r="A7" s="18">
        <v>2</v>
      </c>
      <c r="B7" s="19" t="s">
        <v>31</v>
      </c>
      <c r="C7" s="22"/>
      <c r="D7" s="23" t="s">
        <v>2</v>
      </c>
      <c r="E7" s="24">
        <v>399434.33299999998</v>
      </c>
      <c r="F7" s="8"/>
    </row>
    <row r="8" spans="1:6" s="9" customFormat="1" ht="36" x14ac:dyDescent="0.2">
      <c r="A8" s="18">
        <v>3</v>
      </c>
      <c r="B8" s="19" t="s">
        <v>32</v>
      </c>
      <c r="C8" s="25"/>
      <c r="D8" s="21" t="s">
        <v>1</v>
      </c>
      <c r="E8" s="5">
        <v>3664.13</v>
      </c>
      <c r="F8" s="26"/>
    </row>
    <row r="9" spans="1:6" s="9" customFormat="1" ht="60" x14ac:dyDescent="0.25">
      <c r="A9" s="18">
        <v>4</v>
      </c>
      <c r="B9" s="19" t="s">
        <v>33</v>
      </c>
      <c r="C9" s="20"/>
      <c r="D9" s="21" t="s">
        <v>1</v>
      </c>
      <c r="E9" s="5">
        <v>3429.37</v>
      </c>
      <c r="F9" s="8"/>
    </row>
    <row r="10" spans="1:6" s="9" customFormat="1" ht="87.75" x14ac:dyDescent="3.5">
      <c r="A10" s="18">
        <v>5</v>
      </c>
      <c r="B10" s="19" t="s">
        <v>34</v>
      </c>
      <c r="C10" s="22"/>
      <c r="D10" s="23" t="s">
        <v>2</v>
      </c>
      <c r="E10" s="24">
        <v>368874.16600000003</v>
      </c>
      <c r="F10" s="8"/>
    </row>
    <row r="11" spans="1:6" s="9" customFormat="1" ht="36" x14ac:dyDescent="0.2">
      <c r="A11" s="18">
        <v>6</v>
      </c>
      <c r="B11" s="19" t="s">
        <v>35</v>
      </c>
      <c r="C11" s="25"/>
      <c r="D11" s="21" t="s">
        <v>1</v>
      </c>
      <c r="E11" s="5">
        <v>3429.43</v>
      </c>
      <c r="F11" s="26"/>
    </row>
    <row r="12" spans="1:6" s="9" customFormat="1" ht="60" x14ac:dyDescent="0.2">
      <c r="A12" s="18">
        <v>7</v>
      </c>
      <c r="B12" s="19" t="s">
        <v>36</v>
      </c>
      <c r="C12" s="20"/>
      <c r="D12" s="21" t="s">
        <v>1</v>
      </c>
      <c r="E12" s="5">
        <v>2883.67</v>
      </c>
      <c r="F12" s="26"/>
    </row>
    <row r="13" spans="1:6" s="9" customFormat="1" ht="87.75" x14ac:dyDescent="3.5">
      <c r="A13" s="18">
        <v>8</v>
      </c>
      <c r="B13" s="19" t="s">
        <v>37</v>
      </c>
      <c r="C13" s="22"/>
      <c r="D13" s="23" t="s">
        <v>2</v>
      </c>
      <c r="E13" s="24">
        <v>256420.35500000001</v>
      </c>
      <c r="F13" s="26"/>
    </row>
    <row r="14" spans="1:6" s="9" customFormat="1" ht="36" x14ac:dyDescent="0.2">
      <c r="A14" s="18">
        <v>9</v>
      </c>
      <c r="B14" s="19" t="s">
        <v>38</v>
      </c>
      <c r="C14" s="25"/>
      <c r="D14" s="21" t="s">
        <v>1</v>
      </c>
      <c r="E14" s="5">
        <v>2883.61</v>
      </c>
      <c r="F14" s="26"/>
    </row>
    <row r="15" spans="1:6" s="9" customFormat="1" ht="60" x14ac:dyDescent="0.2">
      <c r="A15" s="18">
        <v>10</v>
      </c>
      <c r="B15" s="19" t="s">
        <v>39</v>
      </c>
      <c r="C15" s="20"/>
      <c r="D15" s="21" t="s">
        <v>1</v>
      </c>
      <c r="E15" s="5">
        <v>2666.74</v>
      </c>
      <c r="F15" s="26"/>
    </row>
    <row r="16" spans="1:6" s="9" customFormat="1" ht="87.75" x14ac:dyDescent="3.5">
      <c r="A16" s="18">
        <v>11</v>
      </c>
      <c r="B16" s="19" t="s">
        <v>40</v>
      </c>
      <c r="C16" s="22"/>
      <c r="D16" s="23" t="s">
        <v>2</v>
      </c>
      <c r="E16" s="24">
        <v>289076.41100000002</v>
      </c>
      <c r="F16" s="26"/>
    </row>
    <row r="17" spans="1:17" s="9" customFormat="1" ht="36" x14ac:dyDescent="0.2">
      <c r="A17" s="18">
        <v>12</v>
      </c>
      <c r="B17" s="19" t="s">
        <v>41</v>
      </c>
      <c r="C17" s="25"/>
      <c r="D17" s="21" t="s">
        <v>1</v>
      </c>
      <c r="E17" s="5">
        <v>2667.45</v>
      </c>
      <c r="F17" s="26"/>
    </row>
    <row r="18" spans="1:17" s="9" customFormat="1" ht="60" x14ac:dyDescent="0.25">
      <c r="A18" s="18">
        <v>13</v>
      </c>
      <c r="B18" s="19" t="s">
        <v>42</v>
      </c>
      <c r="C18" s="20"/>
      <c r="D18" s="23" t="s">
        <v>2</v>
      </c>
      <c r="E18" s="24">
        <v>303483.12699999998</v>
      </c>
      <c r="F18" s="8"/>
    </row>
    <row r="19" spans="1:17" s="9" customFormat="1" ht="48" x14ac:dyDescent="0.25">
      <c r="A19" s="18">
        <v>14</v>
      </c>
      <c r="B19" s="19" t="s">
        <v>23</v>
      </c>
      <c r="C19" s="20"/>
      <c r="D19" s="21" t="s">
        <v>1</v>
      </c>
      <c r="E19" s="4">
        <f>((E6-E8)*E7+(E9-E11)*E10+(E12-E14)*E13+(E15-E17)*E16)/E18</f>
        <v>-0.69</v>
      </c>
      <c r="F19" s="8"/>
    </row>
    <row r="20" spans="1:17" s="9" customFormat="1" ht="42.75" customHeight="1" x14ac:dyDescent="0.25">
      <c r="A20" s="18">
        <v>15</v>
      </c>
      <c r="B20" s="19"/>
      <c r="C20" s="20"/>
      <c r="D20" s="21" t="s">
        <v>1</v>
      </c>
      <c r="E20" s="24">
        <f>0.1*2588.74</f>
        <v>258.87400000000002</v>
      </c>
      <c r="F20" s="8"/>
    </row>
    <row r="21" spans="1:17" s="9" customFormat="1" ht="96" x14ac:dyDescent="0.25">
      <c r="A21" s="18">
        <v>16</v>
      </c>
      <c r="B21" s="19" t="s">
        <v>43</v>
      </c>
      <c r="C21" s="20"/>
      <c r="D21" s="21" t="s">
        <v>1</v>
      </c>
      <c r="E21" s="5">
        <f>MIN(E19,E20)</f>
        <v>-0.69</v>
      </c>
      <c r="F21" s="8"/>
    </row>
    <row r="22" spans="1:17" s="9" customFormat="1" x14ac:dyDescent="0.25">
      <c r="B22" s="27"/>
      <c r="C22" s="28"/>
      <c r="D22" s="28"/>
      <c r="E22" s="28"/>
      <c r="F22" s="8"/>
    </row>
    <row r="23" spans="1:17" s="9" customFormat="1" x14ac:dyDescent="0.25">
      <c r="F23" s="8"/>
    </row>
    <row r="24" spans="1:17" s="9" customFormat="1" x14ac:dyDescent="0.25">
      <c r="B24" s="27"/>
      <c r="C24" s="28"/>
      <c r="D24" s="28"/>
      <c r="E24" s="28"/>
      <c r="F24" s="29"/>
      <c r="G24" s="28"/>
      <c r="I24" s="30"/>
      <c r="J24" s="31"/>
      <c r="K24" s="32"/>
      <c r="L24" s="32"/>
      <c r="M24" s="32"/>
      <c r="N24" s="32"/>
      <c r="O24" s="32"/>
      <c r="P24" s="32"/>
      <c r="Q24" s="32"/>
    </row>
    <row r="25" spans="1:17" s="9" customFormat="1" x14ac:dyDescent="0.25">
      <c r="B25" s="27"/>
      <c r="C25" s="28"/>
      <c r="D25" s="28"/>
      <c r="E25" s="28"/>
      <c r="F25" s="29"/>
      <c r="G25" s="28"/>
      <c r="I25" s="30"/>
      <c r="J25" s="31"/>
      <c r="K25" s="32"/>
      <c r="L25" s="32"/>
      <c r="M25" s="32"/>
      <c r="N25" s="32"/>
      <c r="O25" s="32"/>
      <c r="P25" s="32"/>
      <c r="Q25" s="32"/>
    </row>
    <row r="26" spans="1:17" s="9" customFormat="1" x14ac:dyDescent="0.25">
      <c r="B26" s="27"/>
      <c r="C26" s="28"/>
      <c r="D26" s="28"/>
      <c r="E26" s="28"/>
      <c r="F26" s="29"/>
      <c r="G26" s="28"/>
      <c r="I26" s="30"/>
      <c r="J26" s="31"/>
      <c r="K26" s="32"/>
      <c r="L26" s="32"/>
      <c r="M26" s="32"/>
      <c r="N26" s="32"/>
      <c r="O26" s="32"/>
      <c r="P26" s="32"/>
      <c r="Q26" s="32"/>
    </row>
    <row r="27" spans="1:17" s="9" customFormat="1" x14ac:dyDescent="0.25">
      <c r="B27" s="27"/>
      <c r="C27" s="28"/>
      <c r="D27" s="28"/>
      <c r="E27" s="28"/>
      <c r="F27" s="29"/>
      <c r="G27" s="28"/>
      <c r="I27" s="30"/>
      <c r="J27" s="31"/>
      <c r="K27" s="32"/>
      <c r="L27" s="32"/>
      <c r="M27" s="32"/>
      <c r="N27" s="32"/>
      <c r="O27" s="32"/>
      <c r="P27" s="32"/>
      <c r="Q27" s="32"/>
    </row>
    <row r="28" spans="1:17" s="9" customFormat="1" x14ac:dyDescent="0.25">
      <c r="B28" s="27"/>
      <c r="C28" s="28"/>
      <c r="D28" s="28"/>
      <c r="E28" s="28"/>
      <c r="F28" s="29"/>
      <c r="G28" s="28"/>
      <c r="I28" s="30"/>
      <c r="J28" s="31"/>
      <c r="K28" s="32"/>
      <c r="L28" s="32"/>
      <c r="M28" s="32"/>
      <c r="N28" s="32"/>
      <c r="O28" s="32"/>
      <c r="P28" s="32"/>
      <c r="Q28" s="32"/>
    </row>
    <row r="29" spans="1:17" s="9" customFormat="1" x14ac:dyDescent="0.25">
      <c r="F29" s="33"/>
      <c r="I29" s="30"/>
      <c r="J29" s="31"/>
      <c r="K29" s="32"/>
      <c r="L29" s="32"/>
      <c r="M29" s="32"/>
      <c r="N29" s="32"/>
      <c r="O29" s="32"/>
      <c r="P29" s="32"/>
      <c r="Q29" s="32"/>
    </row>
    <row r="30" spans="1:17" s="9" customFormat="1" x14ac:dyDescent="0.25">
      <c r="F30" s="33"/>
      <c r="I30" s="30"/>
      <c r="J30" s="31"/>
      <c r="K30" s="32"/>
      <c r="L30" s="32"/>
      <c r="M30" s="32"/>
      <c r="N30" s="32"/>
      <c r="O30" s="32"/>
      <c r="P30" s="32"/>
      <c r="Q30" s="32"/>
    </row>
    <row r="31" spans="1:17" s="9" customFormat="1" x14ac:dyDescent="0.25">
      <c r="F31" s="33"/>
      <c r="I31" s="30"/>
      <c r="J31" s="31"/>
      <c r="K31" s="32"/>
      <c r="L31" s="32"/>
      <c r="M31" s="32"/>
      <c r="N31" s="32"/>
      <c r="O31" s="32"/>
      <c r="P31" s="32"/>
      <c r="Q31" s="3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08.2026</vt:lpstr>
      <vt:lpstr>04.26-07.26</vt:lpstr>
      <vt:lpstr>'08.2026'!Область_печати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2026-02-13T02:38:23Z</cp:lastPrinted>
  <dcterms:created xsi:type="dcterms:W3CDTF">2012-05-04T07:11:52Z</dcterms:created>
  <dcterms:modified xsi:type="dcterms:W3CDTF">2026-09-14T08:36:22Z</dcterms:modified>
</cp:coreProperties>
</file>