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plyakovaom\AppData\Local\LANIT\LanDocs\EditedFiles\"/>
    </mc:Choice>
  </mc:AlternateContent>
  <bookViews>
    <workbookView xWindow="0" yWindow="0" windowWidth="28800" windowHeight="12330" activeTab="6"/>
  </bookViews>
  <sheets>
    <sheet name="1" sheetId="1" r:id="rId1"/>
    <sheet name="2" sheetId="7" r:id="rId2"/>
    <sheet name="3" sheetId="2" r:id="rId3"/>
    <sheet name="4" sheetId="4" r:id="rId4"/>
    <sheet name="5" sheetId="3" r:id="rId5"/>
    <sheet name="6" sheetId="5" r:id="rId6"/>
    <sheet name="7" sheetId="6" r:id="rId7"/>
  </sheets>
  <externalReferences>
    <externalReference r:id="rId8"/>
    <externalReference r:id="rId9"/>
    <externalReference r:id="rId10"/>
    <externalReference r:id="rId11"/>
  </externalReferences>
  <definedNames>
    <definedName name="_xlnm.Print_Titles" localSheetId="0">'1'!$13:$13</definedName>
    <definedName name="_xlnm.Print_Titles" localSheetId="1">'2'!$6:$6</definedName>
    <definedName name="_xlnm.Print_Titles" localSheetId="2">'3'!$5:$5</definedName>
    <definedName name="_xlnm.Print_Titles" localSheetId="3">'4'!$4:$4</definedName>
    <definedName name="_xlnm.Print_Titles" localSheetId="4">'5'!$5:$5</definedName>
    <definedName name="_xlnm.Print_Titles" localSheetId="5">'6'!$5:$5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7" l="1"/>
  <c r="E10" i="7"/>
  <c r="F10" i="7"/>
  <c r="G10" i="7"/>
  <c r="D80" i="2" l="1"/>
  <c r="D86" i="2"/>
  <c r="D85" i="2" l="1"/>
  <c r="D73" i="2"/>
  <c r="D72" i="2"/>
  <c r="D71" i="2"/>
  <c r="D70" i="2"/>
  <c r="D69" i="2" l="1"/>
  <c r="D68" i="2"/>
  <c r="F67" i="2"/>
  <c r="E67" i="2" l="1"/>
  <c r="D67" i="2"/>
  <c r="G67" i="2"/>
  <c r="G20" i="6" l="1"/>
  <c r="G19" i="6"/>
  <c r="G18" i="6"/>
  <c r="F20" i="6"/>
  <c r="F19" i="6"/>
  <c r="F18" i="6"/>
  <c r="E20" i="6"/>
  <c r="E19" i="6"/>
  <c r="E18" i="6"/>
  <c r="D20" i="6"/>
  <c r="D19" i="6"/>
  <c r="D18" i="6"/>
  <c r="G16" i="6"/>
  <c r="G15" i="6"/>
  <c r="G14" i="6"/>
  <c r="F16" i="6"/>
  <c r="F15" i="6"/>
  <c r="F14" i="6"/>
  <c r="E16" i="6"/>
  <c r="E15" i="6"/>
  <c r="E14" i="6"/>
  <c r="D16" i="6"/>
  <c r="D15" i="6"/>
  <c r="D14" i="6"/>
  <c r="G12" i="6"/>
  <c r="G11" i="6"/>
  <c r="G10" i="6"/>
  <c r="F12" i="6"/>
  <c r="F11" i="6"/>
  <c r="F10" i="6"/>
  <c r="E12" i="6"/>
  <c r="E11" i="6"/>
  <c r="E10" i="6"/>
  <c r="D12" i="6"/>
  <c r="D11" i="6"/>
  <c r="D10" i="6"/>
  <c r="E7" i="6" l="1"/>
  <c r="F7" i="6"/>
  <c r="G7" i="6"/>
  <c r="D7" i="6"/>
  <c r="D41" i="1"/>
  <c r="D40" i="1"/>
  <c r="D39" i="1"/>
  <c r="D38" i="1"/>
  <c r="D37" i="1"/>
  <c r="D36" i="1"/>
  <c r="D27" i="1"/>
  <c r="E27" i="1"/>
  <c r="F27" i="1"/>
  <c r="G27" i="1"/>
  <c r="D28" i="1"/>
  <c r="E28" i="1"/>
  <c r="F28" i="1"/>
  <c r="G28" i="1"/>
  <c r="D29" i="1"/>
  <c r="E29" i="1"/>
  <c r="F29" i="1"/>
  <c r="G29" i="1"/>
  <c r="D30" i="1"/>
  <c r="E30" i="1"/>
  <c r="F30" i="1"/>
  <c r="G30" i="1"/>
  <c r="D31" i="1"/>
  <c r="E31" i="1"/>
  <c r="F31" i="1"/>
  <c r="G31" i="1"/>
  <c r="D32" i="1"/>
  <c r="E32" i="1"/>
  <c r="F32" i="1"/>
  <c r="G32" i="1"/>
  <c r="D33" i="1"/>
  <c r="E33" i="1"/>
  <c r="F33" i="1"/>
  <c r="G33" i="1"/>
  <c r="D34" i="1"/>
  <c r="E34" i="1"/>
  <c r="F34" i="1"/>
  <c r="G34" i="1"/>
  <c r="D26" i="1"/>
  <c r="D20" i="1"/>
  <c r="D21" i="1"/>
  <c r="D22" i="1"/>
  <c r="D23" i="1"/>
  <c r="D24" i="1"/>
  <c r="D19" i="1"/>
  <c r="D18" i="1"/>
  <c r="D17" i="1"/>
  <c r="D16" i="1"/>
  <c r="D15" i="1"/>
  <c r="G36" i="1" l="1"/>
  <c r="F36" i="1"/>
  <c r="E36" i="1"/>
  <c r="G26" i="1"/>
  <c r="F26" i="1"/>
  <c r="E26" i="1"/>
  <c r="D24" i="2" l="1"/>
  <c r="D13" i="7"/>
  <c r="D12" i="7"/>
  <c r="D89" i="2" l="1"/>
  <c r="D54" i="2"/>
  <c r="D35" i="2"/>
  <c r="D18" i="2"/>
  <c r="D11" i="2"/>
  <c r="D12" i="2"/>
  <c r="D38" i="2"/>
  <c r="D46" i="2"/>
  <c r="D50" i="2"/>
  <c r="D42" i="2"/>
  <c r="D21" i="2"/>
  <c r="D31" i="2"/>
  <c r="D22" i="2"/>
  <c r="D49" i="2"/>
  <c r="F78" i="2"/>
  <c r="D44" i="2"/>
  <c r="F64" i="2"/>
  <c r="F59" i="2"/>
  <c r="F65" i="2"/>
  <c r="F58" i="2"/>
  <c r="F60" i="2"/>
  <c r="F77" i="2"/>
  <c r="F76" i="2"/>
  <c r="F75" i="2"/>
  <c r="D27" i="2"/>
  <c r="D29" i="2"/>
  <c r="F63" i="2"/>
  <c r="F61" i="2"/>
  <c r="F62" i="2"/>
  <c r="D36" i="2"/>
  <c r="D20" i="2"/>
  <c r="D23" i="2"/>
  <c r="D10" i="2"/>
  <c r="D56" i="2"/>
  <c r="D16" i="2"/>
  <c r="D48" i="2"/>
  <c r="D41" i="2"/>
  <c r="D34" i="2"/>
  <c r="D18" i="7"/>
  <c r="D8" i="7"/>
  <c r="D22" i="7"/>
  <c r="D23" i="7"/>
  <c r="D17" i="7"/>
  <c r="D21" i="7"/>
  <c r="D7" i="2"/>
  <c r="D32" i="2"/>
  <c r="D40" i="7"/>
  <c r="D28" i="7"/>
  <c r="D58" i="7"/>
  <c r="D30" i="2"/>
  <c r="D17" i="2"/>
  <c r="D39" i="2"/>
  <c r="D33" i="2"/>
  <c r="D40" i="2"/>
  <c r="D26" i="7"/>
  <c r="D15" i="2"/>
  <c r="D41" i="7"/>
  <c r="D61" i="7"/>
  <c r="D31" i="7"/>
  <c r="D36" i="7"/>
  <c r="D37" i="7"/>
  <c r="D59" i="7"/>
  <c r="D35" i="7"/>
  <c r="D48" i="7"/>
  <c r="D34" i="7"/>
  <c r="D32" i="7"/>
  <c r="D45" i="7"/>
  <c r="D38" i="7"/>
  <c r="D65" i="7"/>
  <c r="D8" i="2"/>
  <c r="D52" i="7"/>
  <c r="D47" i="7"/>
  <c r="D27" i="7"/>
  <c r="D50" i="7"/>
  <c r="D9" i="7"/>
  <c r="D11" i="7"/>
  <c r="D9" i="2"/>
  <c r="D45" i="2"/>
  <c r="F47" i="2"/>
  <c r="D25" i="2"/>
  <c r="E9" i="2" l="1"/>
  <c r="G32" i="2"/>
  <c r="E32" i="2"/>
  <c r="E22" i="2"/>
  <c r="D29" i="3"/>
  <c r="F31" i="2"/>
  <c r="E43" i="2"/>
  <c r="F36" i="2"/>
  <c r="G37" i="2"/>
  <c r="G9" i="2"/>
  <c r="E12" i="2"/>
  <c r="F40" i="2"/>
  <c r="G36" i="2"/>
  <c r="G29" i="2"/>
  <c r="G51" i="2"/>
  <c r="E27" i="2"/>
  <c r="E25" i="2"/>
  <c r="E55" i="2"/>
  <c r="G45" i="2"/>
  <c r="G43" i="2"/>
  <c r="F34" i="2"/>
  <c r="E37" i="2"/>
  <c r="E20" i="2"/>
  <c r="G25" i="2"/>
  <c r="E48" i="2"/>
  <c r="G50" i="2"/>
  <c r="E13" i="2"/>
  <c r="G52" i="2"/>
  <c r="F30" i="2"/>
  <c r="F50" i="2"/>
  <c r="E35" i="2"/>
  <c r="G30" i="2"/>
  <c r="G15" i="2"/>
  <c r="E29" i="2"/>
  <c r="G11" i="2"/>
  <c r="E77" i="2"/>
  <c r="D81" i="2"/>
  <c r="D75" i="2"/>
  <c r="G78" i="2"/>
  <c r="E46" i="2"/>
  <c r="E64" i="2"/>
  <c r="E58" i="2"/>
  <c r="E62" i="2"/>
  <c r="D58" i="2"/>
  <c r="D76" i="2"/>
  <c r="D59" i="2"/>
  <c r="D82" i="2"/>
  <c r="G76" i="2"/>
  <c r="G65" i="2"/>
  <c r="G75" i="2"/>
  <c r="E59" i="2"/>
  <c r="E65" i="2"/>
  <c r="D62" i="2"/>
  <c r="G59" i="2"/>
  <c r="G62" i="2"/>
  <c r="E23" i="2"/>
  <c r="G47" i="2"/>
  <c r="E60" i="2"/>
  <c r="E61" i="2"/>
  <c r="E75" i="2"/>
  <c r="D61" i="2"/>
  <c r="D63" i="2"/>
  <c r="D78" i="2"/>
  <c r="G77" i="2"/>
  <c r="G64" i="2"/>
  <c r="G61" i="2"/>
  <c r="D65" i="2"/>
  <c r="E76" i="2"/>
  <c r="E78" i="2"/>
  <c r="E63" i="2"/>
  <c r="D60" i="2"/>
  <c r="D64" i="2"/>
  <c r="D83" i="2"/>
  <c r="D77" i="2"/>
  <c r="G58" i="2"/>
  <c r="G63" i="2"/>
  <c r="G60" i="2"/>
  <c r="D10" i="5"/>
  <c r="D27" i="3"/>
  <c r="D24" i="3"/>
  <c r="D8" i="4"/>
  <c r="D30" i="3"/>
  <c r="D22" i="3"/>
  <c r="D11" i="5"/>
  <c r="D17" i="5"/>
  <c r="D26" i="3"/>
  <c r="D7" i="5"/>
  <c r="D16" i="3"/>
  <c r="D9" i="4"/>
  <c r="D33" i="3"/>
  <c r="D21" i="3"/>
  <c r="F13" i="2"/>
  <c r="G26" i="2"/>
  <c r="E17" i="2"/>
  <c r="G12" i="2"/>
  <c r="D18" i="5"/>
  <c r="D8" i="5"/>
  <c r="D14" i="5"/>
  <c r="D23" i="3"/>
  <c r="D17" i="3"/>
  <c r="D8" i="3"/>
  <c r="D25" i="3"/>
  <c r="D9" i="5"/>
  <c r="F39" i="2"/>
  <c r="E39" i="2"/>
  <c r="G39" i="2"/>
  <c r="D18" i="3"/>
  <c r="D22" i="5"/>
  <c r="D16" i="5"/>
  <c r="D23" i="5"/>
  <c r="D9" i="3"/>
  <c r="E34" i="2"/>
  <c r="D88" i="2"/>
  <c r="D28" i="2"/>
  <c r="D19" i="7"/>
  <c r="D13" i="2"/>
  <c r="E11" i="2"/>
  <c r="E30" i="2"/>
  <c r="D66" i="7"/>
  <c r="D39" i="7"/>
  <c r="D33" i="7"/>
  <c r="D44" i="7"/>
  <c r="D51" i="7"/>
  <c r="D49" i="7"/>
  <c r="D56" i="7"/>
  <c r="D62" i="7"/>
  <c r="D25" i="7"/>
  <c r="D30" i="7"/>
  <c r="D55" i="7"/>
  <c r="D43" i="7"/>
  <c r="F7" i="2"/>
  <c r="D15" i="7"/>
  <c r="F43" i="2"/>
  <c r="D20" i="7"/>
  <c r="F42" i="2"/>
  <c r="F37" i="2"/>
  <c r="D43" i="2"/>
  <c r="D53" i="2"/>
  <c r="D52" i="2"/>
  <c r="F51" i="2"/>
  <c r="D37" i="2"/>
  <c r="D14" i="7"/>
  <c r="G20" i="2"/>
  <c r="E7" i="2"/>
  <c r="F25" i="2"/>
  <c r="F29" i="2"/>
  <c r="D47" i="2"/>
  <c r="D55" i="2"/>
  <c r="D16" i="7"/>
  <c r="D26" i="2"/>
  <c r="D51" i="2"/>
  <c r="G40" i="2"/>
  <c r="E41" i="2"/>
  <c r="F56" i="2"/>
  <c r="G18" i="2"/>
  <c r="F26" i="2"/>
  <c r="D34" i="3" l="1"/>
  <c r="G55" i="2"/>
  <c r="G54" i="2"/>
  <c r="D28" i="3"/>
  <c r="D19" i="5"/>
  <c r="D13" i="3"/>
  <c r="D11" i="3"/>
  <c r="D14" i="3"/>
  <c r="D12" i="3"/>
  <c r="D7" i="3"/>
  <c r="D15" i="3"/>
  <c r="D10" i="3"/>
  <c r="D32" i="3"/>
  <c r="D21" i="5"/>
  <c r="D20" i="3"/>
  <c r="D12" i="5"/>
  <c r="D31" i="3"/>
  <c r="D15" i="5"/>
  <c r="D29" i="7"/>
  <c r="D63" i="7"/>
  <c r="D53" i="7"/>
  <c r="D46" i="7"/>
  <c r="D54" i="7"/>
  <c r="G23" i="7"/>
  <c r="E33" i="2"/>
  <c r="E42" i="2"/>
  <c r="F11" i="7"/>
  <c r="F20" i="7"/>
  <c r="F22" i="7"/>
  <c r="E15" i="2"/>
  <c r="F54" i="2"/>
  <c r="E17" i="7"/>
  <c r="E16" i="7"/>
  <c r="F21" i="7"/>
  <c r="G13" i="7"/>
  <c r="G53" i="2"/>
  <c r="G11" i="7"/>
  <c r="F32" i="2"/>
  <c r="E13" i="7"/>
  <c r="G16" i="2"/>
  <c r="F14" i="7"/>
  <c r="G23" i="2"/>
  <c r="E40" i="2"/>
  <c r="F23" i="7"/>
  <c r="G15" i="7"/>
  <c r="F18" i="2"/>
  <c r="E15" i="7"/>
  <c r="F8" i="7"/>
  <c r="E8" i="7"/>
  <c r="G10" i="2"/>
  <c r="G14" i="7"/>
  <c r="G22" i="7"/>
  <c r="E12" i="7"/>
  <c r="G16" i="7"/>
  <c r="F52" i="2"/>
  <c r="G9" i="7"/>
  <c r="F27" i="2"/>
  <c r="G34" i="2"/>
  <c r="G22" i="2"/>
  <c r="F16" i="7"/>
  <c r="E22" i="7"/>
  <c r="G19" i="7"/>
  <c r="G42" i="2"/>
  <c r="G20" i="7"/>
  <c r="E50" i="2"/>
  <c r="F20" i="2"/>
  <c r="F11" i="2"/>
  <c r="E21" i="7"/>
  <c r="F17" i="7"/>
  <c r="F12" i="2"/>
  <c r="E20" i="7"/>
  <c r="G48" i="2"/>
  <c r="F55" i="2"/>
  <c r="F53" i="2"/>
  <c r="G18" i="7"/>
  <c r="F17" i="2"/>
  <c r="F22" i="2"/>
  <c r="G31" i="2"/>
  <c r="E11" i="7"/>
  <c r="F15" i="2"/>
  <c r="F19" i="7"/>
  <c r="G27" i="2"/>
  <c r="E31" i="2"/>
  <c r="F33" i="2"/>
  <c r="E19" i="7"/>
  <c r="E45" i="2"/>
  <c r="F9" i="7"/>
  <c r="E26" i="2"/>
  <c r="F13" i="7"/>
  <c r="G17" i="7"/>
  <c r="F16" i="2"/>
  <c r="E51" i="2"/>
  <c r="E54" i="2"/>
  <c r="E18" i="7"/>
  <c r="E9" i="7"/>
  <c r="G7" i="2"/>
  <c r="E23" i="7"/>
  <c r="E47" i="2"/>
  <c r="G12" i="7"/>
  <c r="F15" i="7"/>
  <c r="G33" i="2"/>
  <c r="G17" i="2"/>
  <c r="G21" i="7"/>
  <c r="E53" i="2"/>
  <c r="F45" i="2"/>
  <c r="E14" i="7"/>
  <c r="E36" i="2"/>
  <c r="F12" i="7"/>
  <c r="G46" i="2"/>
  <c r="E18" i="2"/>
  <c r="E10" i="2"/>
  <c r="G8" i="7"/>
  <c r="F48" i="2"/>
  <c r="F18" i="7"/>
  <c r="G13" i="2"/>
  <c r="F21" i="2"/>
  <c r="F49" i="2"/>
  <c r="G24" i="2"/>
  <c r="G44" i="2"/>
  <c r="G41" i="2"/>
  <c r="G21" i="2"/>
  <c r="F8" i="2"/>
  <c r="E8" i="2"/>
  <c r="E16" i="2"/>
  <c r="E38" i="2"/>
  <c r="G8" i="2"/>
  <c r="E49" i="2"/>
  <c r="F35" i="2"/>
  <c r="F9" i="2"/>
  <c r="F44" i="2"/>
  <c r="F41" i="2"/>
  <c r="E21" i="2"/>
  <c r="G49" i="2"/>
  <c r="G38" i="2"/>
  <c r="G56" i="2"/>
  <c r="E24" i="2"/>
  <c r="G28" i="2"/>
  <c r="F23" i="2"/>
  <c r="F28" i="2"/>
  <c r="E52" i="2"/>
  <c r="F46" i="2"/>
  <c r="G35" i="2"/>
  <c r="E44" i="2"/>
  <c r="E56" i="2"/>
  <c r="F10" i="2"/>
  <c r="F38" i="2"/>
  <c r="E28" i="2"/>
  <c r="F24" i="2"/>
  <c r="F34" i="3" l="1"/>
  <c r="E29" i="3"/>
  <c r="E34" i="3"/>
  <c r="G29" i="3"/>
  <c r="F29" i="3"/>
  <c r="G34" i="3"/>
  <c r="F27" i="3"/>
  <c r="G11" i="3"/>
  <c r="E30" i="3"/>
  <c r="G8" i="3"/>
  <c r="F10" i="3"/>
  <c r="F21" i="3"/>
  <c r="E27" i="3"/>
  <c r="F7" i="4"/>
  <c r="G10" i="3"/>
  <c r="E9" i="4"/>
  <c r="F11" i="3"/>
  <c r="G12" i="3"/>
  <c r="E28" i="3"/>
  <c r="F25" i="3"/>
  <c r="G33" i="3"/>
  <c r="G27" i="3"/>
  <c r="E8" i="4"/>
  <c r="F28" i="3"/>
  <c r="E25" i="3"/>
  <c r="F23" i="3"/>
  <c r="F12" i="3"/>
  <c r="E16" i="3"/>
  <c r="E9" i="3"/>
  <c r="E18" i="3"/>
  <c r="G8" i="4"/>
  <c r="G26" i="3"/>
  <c r="E11" i="3"/>
  <c r="F7" i="3"/>
  <c r="F15" i="3"/>
  <c r="E21" i="3"/>
  <c r="E13" i="3"/>
  <c r="D7" i="4"/>
  <c r="E14" i="3"/>
  <c r="F8" i="4"/>
  <c r="E31" i="3"/>
  <c r="F30" i="3"/>
  <c r="G7" i="4"/>
  <c r="G16" i="3"/>
  <c r="G32" i="3"/>
  <c r="F18" i="3"/>
  <c r="G30" i="3"/>
  <c r="F20" i="3"/>
  <c r="E33" i="3"/>
  <c r="F17" i="3"/>
  <c r="E32" i="3"/>
  <c r="G20" i="3"/>
  <c r="E7" i="3"/>
  <c r="F24" i="3"/>
  <c r="G23" i="3"/>
  <c r="G17" i="3"/>
  <c r="F16" i="3"/>
  <c r="F8" i="3"/>
  <c r="E12" i="3"/>
  <c r="G14" i="3"/>
  <c r="F33" i="3"/>
  <c r="G9" i="3"/>
  <c r="F9" i="4"/>
  <c r="G21" i="3"/>
  <c r="G28" i="3"/>
  <c r="F31" i="3"/>
  <c r="E15" i="3"/>
  <c r="G13" i="3"/>
  <c r="F13" i="3"/>
  <c r="E26" i="3"/>
  <c r="G9" i="4"/>
  <c r="F22" i="3"/>
  <c r="G25" i="3"/>
  <c r="E7" i="4"/>
  <c r="G31" i="3"/>
  <c r="E17" i="3"/>
  <c r="G22" i="3"/>
  <c r="E10" i="3"/>
  <c r="G15" i="3"/>
  <c r="G18" i="3"/>
  <c r="E24" i="3"/>
  <c r="F9" i="3"/>
  <c r="F32" i="3"/>
  <c r="E8" i="3"/>
  <c r="E23" i="3"/>
  <c r="G7" i="3"/>
  <c r="E20" i="3"/>
  <c r="E22" i="3"/>
  <c r="F14" i="3"/>
  <c r="F26" i="3"/>
  <c r="G24" i="3"/>
</calcChain>
</file>

<file path=xl/sharedStrings.xml><?xml version="1.0" encoding="utf-8"?>
<sst xmlns="http://schemas.openxmlformats.org/spreadsheetml/2006/main" count="910" uniqueCount="477">
  <si>
    <r>
      <t>1.</t>
    </r>
    <r>
      <rPr>
        <sz val="12"/>
        <color theme="1"/>
        <rFont val="Times New Roman"/>
        <family val="1"/>
        <charset val="204"/>
      </rPr>
      <t xml:space="preserve"> </t>
    </r>
    <r>
      <rPr>
        <b/>
        <sz val="12"/>
        <color theme="1"/>
        <rFont val="Times New Roman"/>
        <family val="1"/>
        <charset val="204"/>
      </rPr>
      <t>ЭКСПЕРТНЫЕ УСЛУГИ</t>
    </r>
  </si>
  <si>
    <t>Код</t>
  </si>
  <si>
    <t>Наименование работы / услуги</t>
  </si>
  <si>
    <t>Единица измерения</t>
  </si>
  <si>
    <t>Цена с НДС, руб.</t>
  </si>
  <si>
    <t>Получение акта допуска в эксплуатацию электроустановки (по поручению клиента)</t>
  </si>
  <si>
    <t>Получение в ЕМТУ Ростехнадзор акта допуска в эксплуатацию электроустановки Заказчика (для юридических лиц)</t>
  </si>
  <si>
    <t>Получение в ЕМТУ Ростехнадзор акта допуска в эксплуатацию электроустановки Заказчика (для физических лиц)</t>
  </si>
  <si>
    <t>-</t>
  </si>
  <si>
    <t>Переоформление документов при несвоевременном сообщении абонентом об изменении реквизитов</t>
  </si>
  <si>
    <t>Предоставление сравнительного расчета по альтернативным ценовым категориям по отношению к применяемой ценовой категории в договоре на энергоснабжение</t>
  </si>
  <si>
    <t>Выдача дубликата платежного документа формата А4 с учетом подборки документов из архива</t>
  </si>
  <si>
    <t>Замена (установка, снятие) приборов учета электрической энергии и измерительных трансформаторов</t>
  </si>
  <si>
    <t>1 км.</t>
  </si>
  <si>
    <t>Проверка соответствия системы учета электроэнергии действующим требованиям</t>
  </si>
  <si>
    <t>Программирование приборов учета электроэнергии</t>
  </si>
  <si>
    <t>Настройка тарифного расписания многотарифного электросчетчика</t>
  </si>
  <si>
    <t>Настройка электросчетчика, сохраняющего профиль нагрузки на месте его эксплуатации</t>
  </si>
  <si>
    <t>Корректировка времени многотарифного электросчетчика</t>
  </si>
  <si>
    <t>Корректировка времени многотарифного однофазного электросчетчика на месте его эксплуатации</t>
  </si>
  <si>
    <t>Корректировка времени многотарифного трехфазного электросчетчика на месте его эксплуатации</t>
  </si>
  <si>
    <t>Преобразование данных о почасовом потреблении электрической энергии, снятых с прибора учета в отчет в формате Microsoft Office Excel</t>
  </si>
  <si>
    <t>Корректировка времени электросчетчика, сохраняющего профиль нагрузки на месте его эксплуатации</t>
  </si>
  <si>
    <t>Ремонт и поверка приборов учета электроэнергии и электроизмерительных приборов</t>
  </si>
  <si>
    <t>Проверка соответствия прибора учета электроэнергии требованиям ГОСТ с применением эталонов</t>
  </si>
  <si>
    <t>Средний ремонт однофазного индукционного электросчетчика с последующей поверкой</t>
  </si>
  <si>
    <t>Средний ремонт трехфазного индукционного электросчетчика с последующей поверкой</t>
  </si>
  <si>
    <t>Текущий ремонт трехфазного электронного электросчетчика с последующей поверкой. Класс точности 0,5 и выше</t>
  </si>
  <si>
    <t>Текущий ремонт трехфазного электронного электросчетчика с последующей поверкой. Класс точности 1,0 и ниже</t>
  </si>
  <si>
    <t xml:space="preserve">Текущий ремонт однофазного электронного электросчетчика с последующей поверкой </t>
  </si>
  <si>
    <t>Снятие данных с приборов учета электроэнергии</t>
  </si>
  <si>
    <t>Снятие показаний с электросчетчика (один на одной п/ст)</t>
  </si>
  <si>
    <t>Снятие показаний с электросчетчика (два и более на одной п/ст)</t>
  </si>
  <si>
    <t>Установка и подключение модема к электросчетчику</t>
  </si>
  <si>
    <t>Установка АИИС КУЭ</t>
  </si>
  <si>
    <t>Поверка приборов учета холодного и горячего водоснабжения диаметром условного прохода до 20 мм включительно на месте установки без снятия</t>
  </si>
  <si>
    <t xml:space="preserve">Техническое обслуживание узла учета тепловой энергии </t>
  </si>
  <si>
    <t>Испытание средств индивидуальной защиты</t>
  </si>
  <si>
    <t>Испытания и измерения параметров электроустановок</t>
  </si>
  <si>
    <t>точка присоединения</t>
  </si>
  <si>
    <t>точка учета</t>
  </si>
  <si>
    <t xml:space="preserve">документ </t>
  </si>
  <si>
    <t>объект энерго-снабжения</t>
  </si>
  <si>
    <t xml:space="preserve">лист </t>
  </si>
  <si>
    <t>шт.</t>
  </si>
  <si>
    <t>Регулировка трехфазного электронного электросчетчика с последующей поверкой. Класс точности 1 и выше (1 категория) с заменой элемента питания</t>
  </si>
  <si>
    <t>услуга</t>
  </si>
  <si>
    <t>Поверка трансформаторов тока напряжением 6 (10) кВ на месте эксплуатации</t>
  </si>
  <si>
    <t>3.3.1.</t>
  </si>
  <si>
    <t>Копирование документов</t>
  </si>
  <si>
    <t>Изготовление 1 листа формата А4 договора, заключенного с потребителем, с учетом подборки документов из номенклатурной папки договора. Документы представляются в формате PDF в электронном виде.</t>
  </si>
  <si>
    <t>1.1.</t>
  </si>
  <si>
    <t>1.1.1.</t>
  </si>
  <si>
    <t>1.1.2.</t>
  </si>
  <si>
    <t>1.1.3.</t>
  </si>
  <si>
    <t>1.1.4.</t>
  </si>
  <si>
    <t>1.1.5.</t>
  </si>
  <si>
    <t>1.1.6.</t>
  </si>
  <si>
    <t>1.2.</t>
  </si>
  <si>
    <t>1.2.1.</t>
  </si>
  <si>
    <t>1.2.2.</t>
  </si>
  <si>
    <t>1.3.</t>
  </si>
  <si>
    <t>1.3.1.</t>
  </si>
  <si>
    <t>1.3.2.</t>
  </si>
  <si>
    <t>1.4.</t>
  </si>
  <si>
    <t>1.5.</t>
  </si>
  <si>
    <t>1.6.</t>
  </si>
  <si>
    <t>1.7.</t>
  </si>
  <si>
    <t>1.9.</t>
  </si>
  <si>
    <t>Настройка электросчетчика, сохраняющего профиль нагрузки</t>
  </si>
  <si>
    <t>4.1.</t>
  </si>
  <si>
    <t>4.1.1.</t>
  </si>
  <si>
    <t>4.1.2.</t>
  </si>
  <si>
    <t>4.1.3.</t>
  </si>
  <si>
    <t xml:space="preserve">Рассылка счетов-квитанций на оплату потребленной электроэнергии на электронные адреса абонентов, получающих квитанции по электронной почте </t>
  </si>
  <si>
    <t>Составление справки к счету-фактуре о начислениях за потребленную электроэнергию по точкам учета</t>
  </si>
  <si>
    <t>5.1.</t>
  </si>
  <si>
    <t>5.1.1.</t>
  </si>
  <si>
    <t>5.1.2.</t>
  </si>
  <si>
    <t>5.1.3.</t>
  </si>
  <si>
    <t>5.1.4.</t>
  </si>
  <si>
    <t>5.1.5.</t>
  </si>
  <si>
    <t>5.1.6.</t>
  </si>
  <si>
    <t>5.1.7.</t>
  </si>
  <si>
    <t>5.1.8.</t>
  </si>
  <si>
    <t>5.1.9.</t>
  </si>
  <si>
    <t>5.1.10.</t>
  </si>
  <si>
    <t>5.1.11.</t>
  </si>
  <si>
    <t>5.1.12.</t>
  </si>
  <si>
    <t>2.1.</t>
  </si>
  <si>
    <t>3.1.</t>
  </si>
  <si>
    <t>2.1.1.</t>
  </si>
  <si>
    <t>2.1.2.</t>
  </si>
  <si>
    <t>2.1.3.</t>
  </si>
  <si>
    <t>2.1.4.</t>
  </si>
  <si>
    <t>2.1.5.</t>
  </si>
  <si>
    <t>2.1.6.</t>
  </si>
  <si>
    <t>2.1.7.</t>
  </si>
  <si>
    <t>2.1.8.</t>
  </si>
  <si>
    <t>2.1.9.</t>
  </si>
  <si>
    <t>2.1.10.</t>
  </si>
  <si>
    <t>2.1.11.</t>
  </si>
  <si>
    <t>2.1.12.</t>
  </si>
  <si>
    <t>2.1.13.</t>
  </si>
  <si>
    <t>2.1.14.</t>
  </si>
  <si>
    <t>2.2.</t>
  </si>
  <si>
    <t>2.2.1.</t>
  </si>
  <si>
    <t>2.2.2.</t>
  </si>
  <si>
    <t>2.2.3.</t>
  </si>
  <si>
    <t>3.1.1.</t>
  </si>
  <si>
    <t>3.1.2.</t>
  </si>
  <si>
    <t>3.1.3.</t>
  </si>
  <si>
    <t>3.1.4.</t>
  </si>
  <si>
    <t>3.1.5.</t>
  </si>
  <si>
    <t>3.1.6.</t>
  </si>
  <si>
    <t>3.1.7.</t>
  </si>
  <si>
    <t>3.2.</t>
  </si>
  <si>
    <t>3.2.1.</t>
  </si>
  <si>
    <t>3.2.2.</t>
  </si>
  <si>
    <t>3.2.3.</t>
  </si>
  <si>
    <t>3.2.4.</t>
  </si>
  <si>
    <t>3.3.</t>
  </si>
  <si>
    <t>3.3.2.</t>
  </si>
  <si>
    <t>3.3.3.</t>
  </si>
  <si>
    <t>3.3.4.</t>
  </si>
  <si>
    <t>3.3.5.</t>
  </si>
  <si>
    <t>3.3.6.</t>
  </si>
  <si>
    <t>Поверка трансформаторов напряжения напряжением 6 (10) кВ на месте эксплуатации</t>
  </si>
  <si>
    <t>Приложение № 1</t>
  </si>
  <si>
    <t>Примечание:</t>
  </si>
  <si>
    <t>Кежемский район</t>
  </si>
  <si>
    <t>Богучанский район, г. Енисейск, Енисейский район, г. Лесосибирск, Мотыгинский район</t>
  </si>
  <si>
    <t>Муниципальные образования (муниципальные округа, городские округа и муниципальные районы)*</t>
  </si>
  <si>
    <t>* Абанский район, г. Ачинск, Ачинский район, Балахтинский район, Березовский район, Бирилюсский район, г. Боготол, Боготольский район, Богучанский район, Большемуртинский район, Большеулуйский район, г. Бородино, Дзержинский район, г. Дивногорск, Емельяновский район, г. Енисейск, Енисейский район, Ермаковский район, г. Железногорск ЗАТО, г. Зеленогорск ЗАТО, Идринский район, Иланский район, Ирбейский район, Казачинский район, г. Канск, Канский район, Каратузский район, Козульский район, Краснотуранский район, г. Красноярск, Курагинский район, г. Кедровый, Манский район, г. Минусинск, Минусинский район, Мотыгинский район, г. Назарово, Назаровский район, Нижнеингашский район, Новоселовский район, Партизанский район, Пировский район, Пировский округ, Рыбинский район, Саянский район, г. Солнечный ЗАТО, г. Сосновоборск, Сухобузимский район, Тасеевский район, Тюхтетский район, Тюхтетский округ, Ужурский район, Уярский район, г. Шарыпово, Шарыповский округ, Шушенский район.</t>
  </si>
  <si>
    <t>Северо-Енисейский район</t>
  </si>
  <si>
    <t xml:space="preserve">к приказу "О введении в действие Прейскуранта </t>
  </si>
  <si>
    <t>на оказываемые дополнительные платные сервисы</t>
  </si>
  <si>
    <t>Оформление документов на техприсоединение в сетевой организации без заполнения конструктора договора</t>
  </si>
  <si>
    <t>Подготовка и сопровождение заявки на технологическое присоединение заявителя в ЛКК на сайте сетевой организации  заявителем - физическим лицом в целях технологического присоединения энергопринимающих устройств, максимальная мощность которых составляет до 150 кВт включительно (с учетом ранее присоединенных в данной точке присоединения энергопринимающих устройств), которые используются для бытовых и иных нужд, не связанных с осуществлением предпринимательской деятельности, и электроснабжение которых предусматривается по одному источнику</t>
  </si>
  <si>
    <t>Подготовка и сопровождение заявки на технологическое присоединение заявителя в ЛКК на сайте сетевой организации  заявителем - физическим лицом, в целях технологического присоединения объекта микрогенерации к объектам электросетевого хозяйства с уровнем напряжения до 1000 В</t>
  </si>
  <si>
    <t>Подготовка и сопровождение заявки на технологическое присоединение заявителя в ЛКК на сайте сетевой организации  заявителем - физическим лицом, в целях одновременного технологического присоединения к объектам электросетевого хозяйства с уровнем напряжения до 1000 В энергопринимающих устройств, максимальная мощность которых составляет до 150 кВт включительно (с учетом ранее присоединенных в данной точке присоединения энергопринимающих устройств), которые используются для бытовых и иных нужд, не связанных с осуществлением предпринимательской деятельности, и электроснабжение которых предусматривается по одному источнику, и объектов микрогенерации</t>
  </si>
  <si>
    <t>Подготовка и сопровождение заявки на технологическое присоединение заявителя в ЛКК на сайте сетевой организации заявителем - юридическим лицом или индивидуальным предпринимателем, в целях технологического присоединения по второй или третьей категории надежности энергопринимающих устройств, максимальная мощность которых составляет до 150 кВт включительно (с учетом ранее присоединенных в данной точке присоединения энергопринимающих устройств)</t>
  </si>
  <si>
    <t>Подготовка и сопровождение заявки на технологическое присоединение заявителя в ЛКК на сайте сетевой организации  заявителем - юридическим лицом или индивидуальным предпринимателем, в целях одновременного технологического присоединения к объектам электросетевого хозяйства с уровнем напряжения до 1000 В энергопринимающих устройств, максимальная мощность которых составляет до 150 кВт включительно (с учетом ранее присоединенных в данной точке присоединения энергопринимающих устройств), электроснабжение которых предусматривается по одному источнику, и объектов микрогенерации</t>
  </si>
  <si>
    <t>Подготовка и сопровождение заявки на технологическое присоединение заявителя в ЛКК на сайте сетевой организации  или на бумажном носителе заявителем - юридическим лицом или индивидуальным предпринимателем, в целях одновременного технологического присоединения к объектам электросетевого хозяйства с уровнем напряжения до 1000 В энергопринимающих устройств, максимальная мощность которых составляет свыше 150 кВт (с учетом ранее присоединенных в данной точке присоединения энергопринимающих устройств), и объектов микрогенерации</t>
  </si>
  <si>
    <t>1.1.7.</t>
  </si>
  <si>
    <t>Подготовка и сопровождение заявки на технологическое присоединение заявителя в ЛКК на сайте сетевой организации или на бумажном носителе заявителем - юридическим лицом или индивидуальным предпринимателем, максимальная мощность энергопринимающих устройств которых составляет свыше 150 кВт и менее 670 кВт</t>
  </si>
  <si>
    <t>1.1.8.</t>
  </si>
  <si>
    <t>Подготовка и сопровождение заявки на технологическое присоединение заявителя в ЛКК на сайте сетевой организации или на бумажном носителе заявителем - юридическим лицом или индивидуальным предпринимателем в целях технологического присоединения объектов микрогенерации к объектам электросетевого хозяйства с уровнем напряжения до 1000 В</t>
  </si>
  <si>
    <t>1.1.9.</t>
  </si>
  <si>
    <t>Подготовка и сопровождение заявки на технологическое присоединение заявителя в ЛКК на сайте сетевой организации или на бумажном носителеВ заявке, направляемой заявителем в целях временного технологического присоединения</t>
  </si>
  <si>
    <t>1.1.10.</t>
  </si>
  <si>
    <t>Подготовка и сопровождение прочих документов, не имеющихся в наличии (разрешение от иного собственника на подключение, договор безвозмездного пользования, иное)</t>
  </si>
  <si>
    <t>Оформление документов на техприсоединение в сетевой организации с заполнением конструктора договора</t>
  </si>
  <si>
    <t>1.2.3.</t>
  </si>
  <si>
    <t>1.2.4.</t>
  </si>
  <si>
    <t>1.2.5.</t>
  </si>
  <si>
    <t>1.2.6.</t>
  </si>
  <si>
    <t>1.2.7.</t>
  </si>
  <si>
    <t>1.2.8.</t>
  </si>
  <si>
    <t>1.2.9.</t>
  </si>
  <si>
    <t>Подготовка и сопровождение заявки на технологическое присоединение заявителя в ЛКК на сайте сетевой организации или на бумажном носителе, направляемой заявителем в целях временного технологического присоединения</t>
  </si>
  <si>
    <t>Прейскурант на оказываемые дополнительные платные сервисы ПАО «Красноярскэнергосбыт» на 2025 год</t>
  </si>
  <si>
    <t>Транспортные расходы</t>
  </si>
  <si>
    <t>водитель-инженер</t>
  </si>
  <si>
    <t>водитель-электромонтер</t>
  </si>
  <si>
    <t>бригада: водитель, электромонтер, инженер</t>
  </si>
  <si>
    <t>7. ПРОЧИЕ УСЛУГИ</t>
  </si>
  <si>
    <t>7.1.</t>
  </si>
  <si>
    <t>7.1.1.</t>
  </si>
  <si>
    <t>6. УСЛУГИ ТЕПЛОВИЗИОННОГО ОБСЛЕДОВАНИЯ</t>
  </si>
  <si>
    <t>6.1.</t>
  </si>
  <si>
    <t>ИЖС до 150 м2 без отчета с результатами</t>
  </si>
  <si>
    <t>ИЖС до 150 м2 с полным отчетом с результатами</t>
  </si>
  <si>
    <t>ИЖС 150-350 м2 без отчета с результатами</t>
  </si>
  <si>
    <t>ИЖС 150-350 м2 с полным отчетом с результатами</t>
  </si>
  <si>
    <t>ИЖС 350-500 м2 без отчета с результатами</t>
  </si>
  <si>
    <t>ИЖС 350-500 м2 с полным отчетом с результатами</t>
  </si>
  <si>
    <t>6.1.1.</t>
  </si>
  <si>
    <t>6.1.2.</t>
  </si>
  <si>
    <t>6.1.3.</t>
  </si>
  <si>
    <t>6.1.4.</t>
  </si>
  <si>
    <t>6.1.5.</t>
  </si>
  <si>
    <t>6.1.6.</t>
  </si>
  <si>
    <t>6.3.</t>
  </si>
  <si>
    <t>6.2.</t>
  </si>
  <si>
    <t>1 комнатные квартиры без отчета с результатами</t>
  </si>
  <si>
    <t>1 комнатные квартиры с полным отчетом с результатами</t>
  </si>
  <si>
    <t>2 комнатные квартиры без отчета с результатами</t>
  </si>
  <si>
    <t>2 комнатные квартиры с полным отчетом с результатами</t>
  </si>
  <si>
    <t>3-5 комнатные квартиры без отчета с результатами</t>
  </si>
  <si>
    <t>3-5 комнатные квартиры с полным отчетом с результатами</t>
  </si>
  <si>
    <t>м2</t>
  </si>
  <si>
    <t>6.2.1.</t>
  </si>
  <si>
    <t>6.2.2.</t>
  </si>
  <si>
    <t>6.2.3.</t>
  </si>
  <si>
    <t>6.2.4.</t>
  </si>
  <si>
    <t>6.2.5.</t>
  </si>
  <si>
    <t>6.2.6.</t>
  </si>
  <si>
    <t>6.3.1.</t>
  </si>
  <si>
    <t>6.3.2.</t>
  </si>
  <si>
    <t>6.3.3.</t>
  </si>
  <si>
    <t>4. УСЛУГИ ПО ТЕХНИЧЕСКОМУ ОБСЛУЖИВАНИЮ ТРАНСФОРМАТОРНОЙ ПОДСТАНЦИИ</t>
  </si>
  <si>
    <t>Техническое обслуживание трансформаторной подстанции</t>
  </si>
  <si>
    <t>5. ЭЛЕКТРОТЕХНИЧЕСКИЕ УСЛУГИ</t>
  </si>
  <si>
    <t xml:space="preserve">2. УСЛУГИ ПО КОМПЛЕКСНО-ТЕХНИЧЕСКОМУ ОБСЛУЖИВАНИЮ ЭЛЕКТРОУСТАНОВОК КЛИЕНТА, </t>
  </si>
  <si>
    <t>РЕМОНТНО-ВОССТАНОВИТЕЛЬНЫМ РАБОТАМ, ЭКСПЕРТНО-ДОКУМЕНТАРНЫМ УСЛУГАМ</t>
  </si>
  <si>
    <t>Осмотр и выявление видимых неисправностей розеток и выключателей 0,22кВ (осмотр розетки или выключателя до 50 штук)</t>
  </si>
  <si>
    <t>Осмотр и выявление видимых неисправностей розеток и выключателей 0,22кВ (осмотр розетки или выключателя до 100 штук)</t>
  </si>
  <si>
    <t>Осмотр и выявление видимых неисправностей изоляции проводов и кабелей в помещении (с площадью до 1000 м2)</t>
  </si>
  <si>
    <t>Осмотр и выявление видимых неисправностей изоляции проводов и кабелей в помещении (с площадью до 2000 м2)</t>
  </si>
  <si>
    <t>Комплексно-техническое обслуживание электроустановок клиента</t>
  </si>
  <si>
    <t>Экспертно-документарные услуги</t>
  </si>
  <si>
    <t>3. УСТАНОВКА И ОБСЛУЖИВАНИЕ СИСТЕМ УЧЕТА</t>
  </si>
  <si>
    <t>5.2.</t>
  </si>
  <si>
    <t>2.1.15.</t>
  </si>
  <si>
    <t>2.1.16.</t>
  </si>
  <si>
    <t>Составление проекта приказа об организационной структуре управления энергоустановками (ЭУ), распределении границ эксплуатационной ответственности и функций по обслуживанию ЭУ</t>
  </si>
  <si>
    <t>Составление проекта приказа о назначении ответственного за электрохозяйство и его заместителя</t>
  </si>
  <si>
    <t>Составление проекта приказа о назначении лиц, имеющих право выполнения переключений в электроустановках, ведения оперативных переговоров</t>
  </si>
  <si>
    <t>Составление проекта приказа о назначении лиц, имеющих право подачи и согласования диспетчерских и оперативных заявок на изменение технологического режима работы или эксплуатационного состояния ЛЭП, оборудования и устройств в составе электроустановок</t>
  </si>
  <si>
    <t>Составление проекта приказа о назначении лиц, имеющих право единоличного осмотра электроустановок</t>
  </si>
  <si>
    <t>Составление проекта приказа о назначении лиц, имеющих право отдавать распоряжения, выдавать наряды-допуски, выдавать разрешения на подготовку рабочего места и допуск к производству работ в электроустановках, выполнять обязанности допускающего, ответственного руководителя работ, производителя работ, наблюдающего в соответствии с Правилами по охране труда при эксплуатации электроустановок</t>
  </si>
  <si>
    <t>Составление проекта приказа о назначении лиц, имеющих право производства специальных работ в электроустановках (при определенной потребителем необходимости выполнения таких работ).</t>
  </si>
  <si>
    <t>Составление проекта приказа об утверждении перечня технической документации</t>
  </si>
  <si>
    <t>Составление проекта приказа об утверждении производственных инструкций</t>
  </si>
  <si>
    <t>Составление проекта приказа об утверждении перечня документов на рабочих местах оперативного, оперативно-ремонтного персонала</t>
  </si>
  <si>
    <t>Составление проекта приказа об утверждении графиков осмотров и обходов оборудования, зданий и сооружений электроустановок потребителя</t>
  </si>
  <si>
    <t>Составление однолинейной схемы электроснабжения</t>
  </si>
  <si>
    <t>Составление проекта журнала учета электрооборудования с перечислением основного электрооборудования и с указанием его технических данных, а также присвоенных ему инвентарных номеров</t>
  </si>
  <si>
    <t>Первичное оформление технического паспорта ЛЭП, основного энергетического и электротехнического оборудования, зданий и сооружений</t>
  </si>
  <si>
    <t>Составление проекта производственной инструкции по эксплуатации электроустановок потребителя</t>
  </si>
  <si>
    <t>Составление проекта инструкции по охране труда</t>
  </si>
  <si>
    <t>Составление перечня документов на рабочих местах оперативного, оперативно-ремонтного персонала</t>
  </si>
  <si>
    <t>Составление графика осмотра и обходов оборудования, зданий и сооружений электроустановок потребителя</t>
  </si>
  <si>
    <t>при условии количества объектов в графике до 10 штук</t>
  </si>
  <si>
    <t>при условии количества объектов в графике свыше 10 штук</t>
  </si>
  <si>
    <t>Составление проекта должностной инструкции ответственного за электрохозяйство</t>
  </si>
  <si>
    <t>Составление оперативной схемы электрических соединений</t>
  </si>
  <si>
    <t>Составление проекта оперативного журнала</t>
  </si>
  <si>
    <t>Составление проекта журнала распоряжений</t>
  </si>
  <si>
    <t>Составление проекта журнала учета работ по нарядам и распоряжениям</t>
  </si>
  <si>
    <t>Составление проекта журнала выдачи и возврата ключей от электроустановок</t>
  </si>
  <si>
    <t>Составление проекта журнала релейной защиты и автоматики</t>
  </si>
  <si>
    <t>Составление проекта журнала телемеханики</t>
  </si>
  <si>
    <t>Составление проекта журнала и картотеки дефектов и неполадок на электрооборудовании</t>
  </si>
  <si>
    <t>Составление проекта журнала диспетчерских и оперативных заявок на изменение технологического режима работы или эксплуатационного состояния ЛЭП оборудования и устройств</t>
  </si>
  <si>
    <t>Составление проекта журнала снятия показаний контрольно-измерительных приборов</t>
  </si>
  <si>
    <t>Составление проекта журнала учета электрооборудования</t>
  </si>
  <si>
    <t>Разработка графика выполнения ремонта и технического обслуживания электроустановок</t>
  </si>
  <si>
    <t>при условии количества объектов в графике  до 10 штук</t>
  </si>
  <si>
    <t>Разработка графика проведения проверок и испытаний средств защиты в электроустановках и инструмента, необходимых для эксплуатации электроустановок в соответствии с нормативными правовыми актами, устанавливающими требования надежности и безопасности в сфере электроэнергетики, а также ПТЭЭПЭЭ</t>
  </si>
  <si>
    <t>Разработка графика ввода ЛЭП, оборудования, устройств, входящих в состав электроустановок, в работу в соответствии с нормативными правовыми актами, устанавливающими требования надежности и безопасности в сфере электроэнергетики, а также ПТЭЭПЭЭ</t>
  </si>
  <si>
    <t>Разработка графика проверок соответствия исполнительных технологических схем (чертежей), представляющих собой графическое представление последовательности основных стадий (операций) технологического процесса, и схем электрических соединений фактическим эксплуатационным схемам и пересмотру (актуализации) указанных схем в соответствии с ПТЭЭПЭЭ</t>
  </si>
  <si>
    <t>при условии пересмотра до 10 схем</t>
  </si>
  <si>
    <t>при условии пересмотра свыше 10 схем</t>
  </si>
  <si>
    <t>5.2.1.</t>
  </si>
  <si>
    <t>5.2.2.</t>
  </si>
  <si>
    <t>5.2.3.</t>
  </si>
  <si>
    <t>5.2.4.</t>
  </si>
  <si>
    <t>5.2.5.</t>
  </si>
  <si>
    <t>5.2.6.</t>
  </si>
  <si>
    <t>5.2.7.</t>
  </si>
  <si>
    <t>5.2.8.</t>
  </si>
  <si>
    <t>5.2.9.</t>
  </si>
  <si>
    <t>5.2.10.</t>
  </si>
  <si>
    <t>5.2.11.</t>
  </si>
  <si>
    <t>5.2.12.</t>
  </si>
  <si>
    <t>5.2.13.</t>
  </si>
  <si>
    <t>5.2.14.</t>
  </si>
  <si>
    <t>5.2.15.</t>
  </si>
  <si>
    <t>2.2.4.</t>
  </si>
  <si>
    <t>2.2.5.</t>
  </si>
  <si>
    <t>2.2.6.</t>
  </si>
  <si>
    <t>2.2.7.</t>
  </si>
  <si>
    <t>2.2.8.</t>
  </si>
  <si>
    <t>2.2.9.</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</si>
  <si>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</si>
  <si>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</si>
  <si>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</si>
  <si>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</si>
  <si>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</si>
  <si>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</si>
  <si>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</si>
  <si>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</si>
  <si>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</si>
  <si>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</si>
  <si>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</si>
  <si>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</si>
  <si>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</si>
  <si>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</si>
  <si>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</si>
  <si>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</si>
  <si>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</si>
  <si>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</si>
  <si>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</si>
  <si>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</si>
  <si>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</si>
  <si>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</si>
  <si>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</si>
  <si>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</si>
  <si>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</si>
  <si>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Монтаж одного однофазного прибора учета электроэнергии (электросчетчика) во вновь строящемся МКД</t>
  </si>
  <si>
    <t>Замена (установка) одного трёхфазного прибора учета электроэнергии прямого включения (электросчетчика), в том числе входящего в ИСУ</t>
  </si>
  <si>
    <t>Проверка пользования электрической энергии в электроустановках до 1000 В (1 потребитель)</t>
  </si>
  <si>
    <t>Ограничение/приостановление режима потребления электрической энергии в электроустановках до 1000 В (1 потребитель)</t>
  </si>
  <si>
    <t>Возобновление режима потребления электрической энергии в электроустановках до 1000 В (1 потребитель)</t>
  </si>
  <si>
    <t>Замена (установка) одного однополюсного автоматического выключателя</t>
  </si>
  <si>
    <t>Замена (установка) одного двухполюсного автоматического выключателя</t>
  </si>
  <si>
    <t>Замена (установка) одного трёхполюсного автоматического выключателя</t>
  </si>
  <si>
    <t>Замена (установка) одной нулевой шины</t>
  </si>
  <si>
    <t>Демонтаж одного щита распределительного с коммутационными аппаратами</t>
  </si>
  <si>
    <t>Установка одного щита распределительного с коммутационными аппаратами</t>
  </si>
  <si>
    <t>Проведение электромонтажных работ</t>
  </si>
  <si>
    <t>Замена (установка) одного потолочного или стенового патрона</t>
  </si>
  <si>
    <t>Замена (установка) одного светотехнического изделия</t>
  </si>
  <si>
    <t>Сборка одного однофазного щита учета электроэнергии</t>
  </si>
  <si>
    <t>Сборка одного трёхфазного щита учета электроэнергии</t>
  </si>
  <si>
    <t>Демонтаж одного этажного щита с электросчетчиками, коммутационными аппаратами и прочими комплектующими в многоквартирном доме</t>
  </si>
  <si>
    <t>Установка одного этажного щита с электросчетчиками, коммутационными аппаратами и прочими комплектующими в многоквартирном доме</t>
  </si>
  <si>
    <t>Демонтаж одного щита учета электроэнергии с однофазным электросчетчиком и коммутационными аппаратами</t>
  </si>
  <si>
    <t>Установка одного щита учета электроэнергии с однофазным электросчетчиком и коммутационными аппаратами</t>
  </si>
  <si>
    <t>Демонтаж одного щита учета электроэнергии с трёхфазным электросчетчиком и коммутационными аппаратами</t>
  </si>
  <si>
    <t>Установка одного щита учета электроэнергии с трёхфазным электросчетчиком и коммутационными аппаратами</t>
  </si>
  <si>
    <t>Пробивка круглого отверстия в кирпичных/бетонных стенах (полах) диаметром до 50 мм</t>
  </si>
  <si>
    <t>Штробление для прокладки проводов по кирпичным/бетонным стенам шириной  до 50 мм</t>
  </si>
  <si>
    <t>Замена (установка) одной коробки распределительной открытой установки</t>
  </si>
  <si>
    <t>Замена (установка) одной коробки распределительной скрытой установки</t>
  </si>
  <si>
    <t xml:space="preserve">Прокладка кабеля в штробе  шириной  до 50 мм </t>
  </si>
  <si>
    <t>Прокладка кабеля в кабель-канале  шириной  до 50 мм</t>
  </si>
  <si>
    <t>Прокладка кабеля в трубе  шириной  до 50 мм</t>
  </si>
  <si>
    <t>Прокладка кабеля в лотке  шириной  до 50 мм</t>
  </si>
  <si>
    <t>Прокладка кабеля в траншее  шириной  до 50 мм</t>
  </si>
  <si>
    <t>Замена (установка) одной коробки установочной в готовом отверстии в кирпичной или бетонной стене</t>
  </si>
  <si>
    <t>Замена (установка) одной коробки установочной в готовом отверстии в гипсокартонной перегородке</t>
  </si>
  <si>
    <t>Замена (установка) одного электроустановочного изделия открытой установки (выключателя, переключателя, штепсельной розетки)</t>
  </si>
  <si>
    <t>Замена (установка) одного электроустановочного изделия скрытой установки (выключателя, переключателя, штепсельной розетки)</t>
  </si>
  <si>
    <t>Замена (установка) одного светильника уличного освещения</t>
  </si>
  <si>
    <t>Сборка одного вводного распределительного устройства (ВРУ), в том числе в многоквартирном доме до 1000В</t>
  </si>
  <si>
    <t>Демонтаж одного вводного распределительного устройства (ВРУ), в том числе в многоквартирном доме до 1000В</t>
  </si>
  <si>
    <t>Установка одного вводного распределительного устройства (ВРУ), в том числе в многоквартирном доме до 1000В</t>
  </si>
  <si>
    <t>Монтаж контура заземления одной электроустановки до 1000В</t>
  </si>
  <si>
    <t>Сборка и подключение заземляющего контура к одному вводному распределительному устройству до 1000В, этажным щитам и прочим металлическим конструкциям</t>
  </si>
  <si>
    <t>Установка и подключение одной розетки для электроплиты</t>
  </si>
  <si>
    <t>Подключение одной электроплиты/варочной поверхности/духовки</t>
  </si>
  <si>
    <t>3.3.7.</t>
  </si>
  <si>
    <t>3.3.8.</t>
  </si>
  <si>
    <t>3.3.9.</t>
  </si>
  <si>
    <t>3.3.10.</t>
  </si>
  <si>
    <t>3.3.11.</t>
  </si>
  <si>
    <t>3.3.12.</t>
  </si>
  <si>
    <t>3.3.13.</t>
  </si>
  <si>
    <t>3.3.14.</t>
  </si>
  <si>
    <t>3.3.15.</t>
  </si>
  <si>
    <t>3.3.16.</t>
  </si>
  <si>
    <t>3.3.17.</t>
  </si>
  <si>
    <t>3.3.18.</t>
  </si>
  <si>
    <t>3.3.19.</t>
  </si>
  <si>
    <t>3.3.20.</t>
  </si>
  <si>
    <t>3.3.21.</t>
  </si>
  <si>
    <t>3.3.22.</t>
  </si>
  <si>
    <t>3.3.23.</t>
  </si>
  <si>
    <t>3.3.24.</t>
  </si>
  <si>
    <t>3.3.25.</t>
  </si>
  <si>
    <t>3.3.26.</t>
  </si>
  <si>
    <t>3.3.27.</t>
  </si>
  <si>
    <t>3.3.28.</t>
  </si>
  <si>
    <t>3.3.29.</t>
  </si>
  <si>
    <t>3.3.30.</t>
  </si>
  <si>
    <t>3.3.31.</t>
  </si>
  <si>
    <t>3.3.32.</t>
  </si>
  <si>
    <t>3.3.33.</t>
  </si>
  <si>
    <t>3.3.34.</t>
  </si>
  <si>
    <t>3.3.35.</t>
  </si>
  <si>
    <t>3.3.36.</t>
  </si>
  <si>
    <t>3.3.37.</t>
  </si>
  <si>
    <t>3.4.</t>
  </si>
  <si>
    <t>3.4.1.</t>
  </si>
  <si>
    <t>3.4.2.</t>
  </si>
  <si>
    <t>3.4.3.</t>
  </si>
  <si>
    <t>3.4.4.</t>
  </si>
  <si>
    <t>3.4.5.</t>
  </si>
  <si>
    <t>3.4.6.</t>
  </si>
  <si>
    <t>3.4.7.</t>
  </si>
  <si>
    <t>3.4.8.</t>
  </si>
  <si>
    <t>3.5.</t>
  </si>
  <si>
    <t>3.5.1.</t>
  </si>
  <si>
    <t>3.5.2.</t>
  </si>
  <si>
    <t>3.5.3.</t>
  </si>
  <si>
    <t>3.5.4.</t>
  </si>
  <si>
    <t>3.5.5.</t>
  </si>
  <si>
    <t>3.5.6.</t>
  </si>
  <si>
    <t>3.5.7.</t>
  </si>
  <si>
    <t>3.6.</t>
  </si>
  <si>
    <t>3.6.1.</t>
  </si>
  <si>
    <t>3.6.2.</t>
  </si>
  <si>
    <t>3.6.3.</t>
  </si>
  <si>
    <t>3.7.</t>
  </si>
  <si>
    <t>3.8.</t>
  </si>
  <si>
    <t>3.8.1.</t>
  </si>
  <si>
    <t>3.8.2.</t>
  </si>
  <si>
    <t>3.8.3.</t>
  </si>
  <si>
    <t>3.9.</t>
  </si>
  <si>
    <t>Поверка измерительных трансформаторов</t>
  </si>
  <si>
    <t>3.9.1.</t>
  </si>
  <si>
    <t>3.9.2.</t>
  </si>
  <si>
    <t>Поверка приборов учета расхода воды</t>
  </si>
  <si>
    <t>3.10.</t>
  </si>
  <si>
    <t>3.10.1.</t>
  </si>
  <si>
    <t>3.11.</t>
  </si>
  <si>
    <t>7.2.</t>
  </si>
  <si>
    <t>7.2.1.</t>
  </si>
  <si>
    <t>7.2.2.</t>
  </si>
  <si>
    <t>7.2.3.</t>
  </si>
  <si>
    <t>при проведении работ за чертой города (средняя скорость 75 км/ч) 
для категории персонала:</t>
  </si>
  <si>
    <t>при проведении работ в черте города населением свыше 500 000 человек 
для категории персонала:</t>
  </si>
  <si>
    <t>при проведении работ в черте города населением до 500 000 человек 
для категории персонала:</t>
  </si>
  <si>
    <t>ПАО «Красноярскэнергосбыт» на 2025 год"</t>
  </si>
  <si>
    <t>пара</t>
  </si>
  <si>
    <t>изм.</t>
  </si>
  <si>
    <t>3.8.4.</t>
  </si>
  <si>
    <t>Обслуживание центра сбора и обработки данных (за 1 точку учета)</t>
  </si>
  <si>
    <t>Испытание средств индивидуальной защиты: штанга изолирующая</t>
  </si>
  <si>
    <t>Испытание средств индивидуальной защиты: клещи изолирующие до 1 кВ</t>
  </si>
  <si>
    <t>Испытание средств индивидуальной защиты: клещи изолирующие от 2 до 10 кВ</t>
  </si>
  <si>
    <t>Испытание средств индивидуальной защиты: указатель напряжения свыше 1000В</t>
  </si>
  <si>
    <t>Испытание средств индивидуальной защиты: указателя напряжения до 1000В</t>
  </si>
  <si>
    <t>Испытание средств индивидуальной защиты: сигнализатора наличия напряжения стационарного</t>
  </si>
  <si>
    <t>Испытание средств индивидуальной защиты: указатель напряжения для проверки совпадения фаз</t>
  </si>
  <si>
    <t>Испытание средств индивидуальной защиты: клещи электроизмерительные до 1000 В</t>
  </si>
  <si>
    <t>Испытание средств индивидуальной защиты: клещи электроизмерительные от 2 до 10 кВ</t>
  </si>
  <si>
    <t>Испытание средств индивидуальной защиты: перчатки диэлектрические</t>
  </si>
  <si>
    <t>Испытание средств индивидуальной защиты: обувь специальная диэлектрическая</t>
  </si>
  <si>
    <t>Испытание средств индивидуальной защиты: инструмент ручной изолирующий</t>
  </si>
  <si>
    <t>Осмотр и выявление видимых неисправностей одного вводно-распределительного устройства-0,22 кВ в помещении (за единицу ВРУ-0,22 кВ) габариты,мм (ш/в/г) 269/220/104</t>
  </si>
  <si>
    <t>Электротехническое обслуживание одного ВРУ-0,22кВ в помещении, габариты,мм (ш/в/г) 269/220/104</t>
  </si>
  <si>
    <t>Осмотр и выявление видимых неисправностей одного ВРУ-0,4кВ в помещении, габариты,мм (ш/в/г) 400/490/160</t>
  </si>
  <si>
    <t>Электротехническое обслуживание одного ВРУ-0,4кВ в помещении, габариты,мм (ш/в/г) 400/490/160</t>
  </si>
  <si>
    <t>Проверка функционирования одного автомата защитного отключения в помещении</t>
  </si>
  <si>
    <t>Электротехническое обслуживание одного офисного потолочного светильника 0,22кВ</t>
  </si>
  <si>
    <t>Осмотр и выявление видимых неисправностей одного открытого заземляющего устройства</t>
  </si>
  <si>
    <t>Осмотр и выявление видимых неисправностей одной электродвигательной установки</t>
  </si>
  <si>
    <t>Осмотр и выявление видимых неисправностей одного источника бесперебойного питания 0,22кВ</t>
  </si>
  <si>
    <t>Электротехническое обслуживание одной дизельно-генераторной установки до 10 кВт</t>
  </si>
  <si>
    <t>Электротехническое обслуживание одной системы телеметрии и дистанционного управления</t>
  </si>
  <si>
    <t>Замена (установка) одного однофазного прибора учета электроэнергии (электросчетчика), в том числе входящего в ИСУ</t>
  </si>
  <si>
    <t>Перенос одного однофазного прибора учета электроэнергии (электросчетчика) из квартиры на л/площадку</t>
  </si>
  <si>
    <t>Монтаж одного трёхфазного прибора учета электроэнергии (электросчетчика) прямого включения во вновь строящемся МКД</t>
  </si>
  <si>
    <t>Монтаж одного трёхфазного прибора учета электроэнергии (электросчетчика), подключенного через измерительные трансформаторы тока во вновь строящемся МКД</t>
  </si>
  <si>
    <t>Установка (замена) одного прибора учета на опору ВЛ-0,22кВ</t>
  </si>
  <si>
    <t>Восстановление связи с одним однофазным прибором учета электрической энергии (электросчетчиком), входящим в систему ИСУ, на месте его эксплуатации в многоквартирном доме</t>
  </si>
  <si>
    <t>м.</t>
  </si>
  <si>
    <t>Снятие профиля нагрузки, корректировка текущего времени прибора учета электроэнергии</t>
  </si>
  <si>
    <t>Выезд персонала на объект для восстановления работоспособности АИИС КУЭ</t>
  </si>
  <si>
    <t>Консультирование по договору технического обслуживания АИИС КУЭ</t>
  </si>
  <si>
    <t>Выезд персонала на объект для определения причины неисправности  оборудования АИИС КУЭ</t>
  </si>
  <si>
    <t>Текущий ремонт одного трансформатора и оборудования КТП (КТПН) 6(10)/0,4кВ</t>
  </si>
  <si>
    <t>Осмотр одного трансформатора и оборудования КТП (КТПН)  6(10)/0,4кВ</t>
  </si>
  <si>
    <t>Ремонт (ревизия) одного линейного автоматического выключателя (АВМ-4) 0,4 кВ</t>
  </si>
  <si>
    <t>Измерения и испытания одного силового трехфазного масляного двухобмоточного трансформатора напряжением до 11кВ, мощностью до 1,6 МВА</t>
  </si>
  <si>
    <t>Определение пробивного напряжения трансформаторного масла (на одном трансформаторе)</t>
  </si>
  <si>
    <t>Сборные и соединительные шины: испытание повышенным напряжением промышленной частоты до 10 кВ (за одну шину)</t>
  </si>
  <si>
    <t>Сборные и соединительные шины: измерение сопротивления изоляции до 10 кВ (за одну шину)</t>
  </si>
  <si>
    <t>Вводы и проходные изоляторы:  измерение сопротивления изоляции до 10 кВ (за один ввод/изолятор)</t>
  </si>
  <si>
    <t>Вводы и проходные изоляторы: испытание повышенным напряжением промышленной частоты до 10 кВ</t>
  </si>
  <si>
    <t>Силовые кабельные линии: измерение сопротивления изоляции линий до 1 кВ (одна услуга)</t>
  </si>
  <si>
    <t>Силовые кабельные линии: измерение сопротивления изоляции линий свыше 1 кВ до 10 кВ (одна услуга)</t>
  </si>
  <si>
    <t>Силовые кабельные линии: испытание повышенным выпрямленным напряжением силовых кабельных линий до 10 кВ (одна услуга)</t>
  </si>
  <si>
    <t>Проверка наличия цепи между заземленными установками и элементами заземленной установки до 1000 В</t>
  </si>
  <si>
    <t>Измерение полного сопротивления цепи фаза-ноль до 1000 В</t>
  </si>
  <si>
    <t>Измерение сопротивления растекания контура заземления до 1000 В</t>
  </si>
  <si>
    <t>Проверка действия расцепителей автоматических выключателей до 1000 В</t>
  </si>
  <si>
    <t>Проверка УЗО/дифференциальных автоматических выключателей до 1000 В</t>
  </si>
  <si>
    <t>Измерение сопротивления изоляции одной эл.установки аппарата вторичных цепей и эл.проводки до 1000 В</t>
  </si>
  <si>
    <t>Тепловизионное обследование ИЖС (за одно строение)</t>
  </si>
  <si>
    <t>Тепловизионное обследование помещения в МКД (за одно помещение)</t>
  </si>
  <si>
    <t>Тепловизионное обследование нежилого здания/помещения (за одно здание/помещение)</t>
  </si>
  <si>
    <t>Проверка функционирования одного устройства защитного отключения в помещении (ВДТ, АВДТ)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</si>
</sst>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b/>
      <sz val="10"/>
      <color theme="1"/>
      <name val="Times New Roman"/>
      <family val="1"/>
      <charset val="204"/>
    </font>
    <font>
      <sz val="10"/>
      <color theme="1"/>
      <name val="Times New Roman"/>
      <family val="1"/>
      <charset val="204"/>
    </font>
    <font>
      <sz val="11"/>
      <color theme="1"/>
      <name val="Times New Roman"/>
      <family val="1"/>
      <charset val="204"/>
    </font>
    <font>
      <b/>
      <sz val="14"/>
      <color theme="1"/>
      <name val="Times New Roman"/>
      <family val="1"/>
      <charset val="204"/>
    </font>
    <font>
      <sz val="12"/>
      <name val="Times New Roman"/>
      <family val="1"/>
      <charset val="204"/>
    </font>
    <font>
      <sz val="11"/>
      <color theme="1"/>
      <name val="Calibri"/>
      <family val="2"/>
      <scheme val="minor"/>
    </font>
    <font>
      <sz val="12"/>
      <name val="Times New Roman"/>
      <family val="1"/>
    </font>
    <font>
      <sz val="10"/>
      <name val="Times New Roman"/>
      <family val="1"/>
      <charset val="204"/>
    </font>
    <font>
      <b/>
      <sz val="10"/>
      <name val="Times New Roman"/>
      <family val="1"/>
      <charset val="204"/>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8" fillId="0" borderId="0"/>
  </cellStyleXfs>
  <cellXfs count="82">
    <xf numFmtId="0" fontId="0" fillId="0" borderId="0" xfId="0"/>
    <xf numFmtId="0" fontId="2" fillId="0" borderId="0" xfId="0" applyFont="1" applyAlignment="1">
      <alignment vertical="center"/>
    </xf>
    <xf numFmtId="0" fontId="1" fillId="0" borderId="0" xfId="0" applyFont="1" applyAlignment="1">
      <alignment vertical="center"/>
    </xf>
    <xf numFmtId="0" fontId="4" fillId="0" borderId="0" xfId="0" applyFont="1" applyAlignment="1">
      <alignment vertical="center"/>
    </xf>
    <xf numFmtId="0" fontId="5" fillId="0" borderId="0" xfId="0" applyFont="1"/>
    <xf numFmtId="0" fontId="3"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4" fontId="4" fillId="0" borderId="1" xfId="0" applyNumberFormat="1" applyFont="1" applyBorder="1" applyAlignment="1">
      <alignment horizontal="center" vertical="center" wrapText="1"/>
    </xf>
    <xf numFmtId="4" fontId="4" fillId="2" borderId="1" xfId="0" applyNumberFormat="1" applyFont="1" applyFill="1" applyBorder="1" applyAlignment="1">
      <alignment horizontal="center" vertical="center" wrapText="1"/>
    </xf>
    <xf numFmtId="0" fontId="4" fillId="0" borderId="1" xfId="0" applyFont="1" applyBorder="1" applyAlignment="1">
      <alignment horizontal="justify" vertical="center" wrapText="1"/>
    </xf>
    <xf numFmtId="0" fontId="3" fillId="2" borderId="1" xfId="0" applyFont="1" applyFill="1" applyBorder="1" applyAlignment="1">
      <alignment horizontal="justify" vertical="center" wrapText="1"/>
    </xf>
    <xf numFmtId="4" fontId="4"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4" fillId="2" borderId="1" xfId="0" applyFont="1" applyFill="1" applyBorder="1" applyAlignment="1">
      <alignment horizontal="justify"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16" fontId="3"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16" fontId="3"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4" fontId="4" fillId="2" borderId="1" xfId="0" applyNumberFormat="1" applyFont="1" applyFill="1" applyBorder="1" applyAlignment="1">
      <alignment horizontal="center" vertical="center"/>
    </xf>
    <xf numFmtId="16" fontId="3" fillId="2"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17"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justify" vertical="top" wrapText="1"/>
    </xf>
    <xf numFmtId="0" fontId="7" fillId="0" borderId="0" xfId="1" applyFont="1" applyFill="1" applyAlignment="1">
      <alignment horizontal="right"/>
    </xf>
    <xf numFmtId="0" fontId="3" fillId="0" borderId="1" xfId="0" applyFont="1" applyBorder="1" applyAlignment="1">
      <alignment horizontal="center" vertical="center" wrapText="1"/>
    </xf>
    <xf numFmtId="0" fontId="7" fillId="0" borderId="0" xfId="0" applyFont="1" applyFill="1" applyAlignment="1">
      <alignment horizontal="right" vertical="center" indent="1"/>
    </xf>
    <xf numFmtId="0" fontId="3" fillId="0" borderId="1" xfId="0" applyFont="1" applyBorder="1" applyAlignment="1">
      <alignment horizontal="center" vertical="center" wrapText="1"/>
    </xf>
    <xf numFmtId="0" fontId="7" fillId="0" borderId="0" xfId="1" applyFont="1" applyFill="1" applyAlignment="1">
      <alignment vertical="center"/>
    </xf>
    <xf numFmtId="0" fontId="4" fillId="0" borderId="5" xfId="0" applyFont="1" applyBorder="1" applyAlignment="1">
      <alignment horizontal="justify" vertical="center" wrapText="1"/>
    </xf>
    <xf numFmtId="0" fontId="4" fillId="0" borderId="5" xfId="0" applyFont="1" applyBorder="1" applyAlignment="1">
      <alignment horizontal="center" vertical="center" wrapText="1"/>
    </xf>
    <xf numFmtId="14" fontId="4" fillId="0" borderId="6" xfId="0" applyNumberFormat="1" applyFont="1" applyBorder="1" applyAlignment="1">
      <alignment horizontal="center" vertical="center" wrapText="1"/>
    </xf>
    <xf numFmtId="16" fontId="3" fillId="0" borderId="5" xfId="0" applyNumberFormat="1" applyFont="1" applyBorder="1" applyAlignment="1">
      <alignment horizontal="center" vertical="center" wrapText="1"/>
    </xf>
    <xf numFmtId="0" fontId="7" fillId="0" borderId="0" xfId="1" applyFont="1" applyFill="1" applyAlignment="1">
      <alignment horizontal="left" vertical="center" indent="1"/>
    </xf>
    <xf numFmtId="0" fontId="7" fillId="0" borderId="0" xfId="1" applyFont="1" applyFill="1" applyAlignment="1">
      <alignment horizontal="left" vertical="center" indent="5"/>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4" fillId="0" borderId="2" xfId="0" applyFont="1" applyBorder="1" applyAlignment="1">
      <alignment horizontal="justify" vertical="center" wrapText="1"/>
    </xf>
    <xf numFmtId="0" fontId="3" fillId="0" borderId="1" xfId="0" applyFont="1" applyBorder="1" applyAlignment="1">
      <alignment vertical="center" wrapText="1"/>
    </xf>
    <xf numFmtId="14" fontId="4" fillId="0" borderId="0" xfId="0" applyNumberFormat="1" applyFont="1" applyBorder="1" applyAlignment="1">
      <alignment horizontal="center" vertical="center" wrapText="1"/>
    </xf>
    <xf numFmtId="0" fontId="4" fillId="0" borderId="0" xfId="0" applyFont="1" applyBorder="1" applyAlignment="1">
      <alignment horizontal="justify" vertical="center" wrapText="1"/>
    </xf>
    <xf numFmtId="0" fontId="4" fillId="0" borderId="0" xfId="0" applyFont="1" applyBorder="1" applyAlignment="1">
      <alignment horizontal="center" vertical="center" wrapText="1"/>
    </xf>
    <xf numFmtId="4" fontId="4" fillId="2" borderId="0" xfId="0" applyNumberFormat="1" applyFont="1" applyFill="1" applyBorder="1" applyAlignment="1">
      <alignment horizontal="center" vertical="center"/>
    </xf>
    <xf numFmtId="0" fontId="9" fillId="0" borderId="7" xfId="0" applyFont="1" applyFill="1" applyBorder="1" applyAlignment="1">
      <alignment horizontal="center" vertical="center" wrapText="1"/>
    </xf>
    <xf numFmtId="4" fontId="10" fillId="0" borderId="1" xfId="0" applyNumberFormat="1" applyFont="1" applyBorder="1" applyAlignment="1">
      <alignment horizontal="center" vertical="center" wrapText="1"/>
    </xf>
    <xf numFmtId="0" fontId="11" fillId="0" borderId="1" xfId="0" applyFont="1" applyBorder="1" applyAlignment="1">
      <alignment vertical="center"/>
    </xf>
    <xf numFmtId="0" fontId="10" fillId="2" borderId="1" xfId="0" applyFont="1" applyFill="1" applyBorder="1" applyAlignment="1">
      <alignment horizontal="justify" vertical="center" wrapText="1"/>
    </xf>
    <xf numFmtId="0" fontId="10" fillId="0" borderId="1" xfId="0" applyFont="1" applyBorder="1" applyAlignment="1">
      <alignment horizontal="center" vertical="center" wrapText="1"/>
    </xf>
    <xf numFmtId="0" fontId="10" fillId="0" borderId="1" xfId="0" applyFont="1" applyBorder="1" applyAlignment="1">
      <alignment horizontal="justify" vertical="center" wrapText="1"/>
    </xf>
    <xf numFmtId="4" fontId="10"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vertical="center"/>
    </xf>
    <xf numFmtId="0" fontId="11" fillId="0" borderId="1" xfId="0" applyFont="1" applyBorder="1" applyAlignment="1">
      <alignment horizontal="justify" vertical="center" wrapText="1"/>
    </xf>
    <xf numFmtId="0" fontId="11" fillId="0" borderId="1" xfId="0" applyFont="1" applyBorder="1" applyAlignment="1">
      <alignment horizontal="center" vertical="center" wrapText="1"/>
    </xf>
    <xf numFmtId="0" fontId="11" fillId="2" borderId="1" xfId="0" applyFont="1" applyFill="1" applyBorder="1" applyAlignment="1">
      <alignment vertical="center"/>
    </xf>
    <xf numFmtId="0" fontId="11" fillId="2" borderId="1" xfId="0" applyFont="1" applyFill="1" applyBorder="1" applyAlignment="1">
      <alignment horizontal="center" vertical="center"/>
    </xf>
    <xf numFmtId="0" fontId="10" fillId="0" borderId="1" xfId="0" applyFont="1" applyBorder="1" applyAlignment="1">
      <alignment vertical="center" wrapText="1"/>
    </xf>
    <xf numFmtId="0" fontId="11" fillId="0" borderId="1" xfId="0" applyFont="1" applyBorder="1" applyAlignment="1">
      <alignment vertical="center" wrapText="1"/>
    </xf>
    <xf numFmtId="0" fontId="11" fillId="2" borderId="1" xfId="0" applyFont="1" applyFill="1" applyBorder="1" applyAlignment="1">
      <alignment vertical="center" wrapText="1"/>
    </xf>
    <xf numFmtId="0" fontId="4" fillId="0" borderId="0" xfId="0" applyFont="1" applyAlignment="1">
      <alignment vertical="top" wrapText="1"/>
    </xf>
    <xf numFmtId="4" fontId="4" fillId="2" borderId="2" xfId="0" applyNumberFormat="1" applyFont="1" applyFill="1" applyBorder="1" applyAlignment="1">
      <alignment horizontal="center" vertical="center" wrapText="1"/>
    </xf>
    <xf numFmtId="4" fontId="4" fillId="2" borderId="3" xfId="0" applyNumberFormat="1" applyFont="1" applyFill="1" applyBorder="1" applyAlignment="1">
      <alignment horizontal="center" vertical="center" wrapText="1"/>
    </xf>
    <xf numFmtId="4" fontId="4" fillId="2" borderId="4" xfId="0" applyNumberFormat="1" applyFont="1" applyFill="1" applyBorder="1" applyAlignment="1">
      <alignment horizontal="center"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6" fillId="0" borderId="0" xfId="0" applyFont="1" applyAlignment="1">
      <alignment horizont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 fontId="4" fillId="2" borderId="2" xfId="0" applyNumberFormat="1" applyFont="1" applyFill="1" applyBorder="1" applyAlignment="1">
      <alignment horizontal="center" vertical="center"/>
    </xf>
    <xf numFmtId="4" fontId="4" fillId="2" borderId="3" xfId="0" applyNumberFormat="1" applyFont="1" applyFill="1" applyBorder="1" applyAlignment="1">
      <alignment horizontal="center" vertical="center"/>
    </xf>
    <xf numFmtId="4" fontId="4" fillId="2" borderId="4" xfId="0" applyNumberFormat="1" applyFont="1" applyFill="1" applyBorder="1" applyAlignment="1">
      <alignment horizontal="center" vertical="center"/>
    </xf>
  </cellXfs>
  <cellStyles count="2">
    <cellStyle name="Обычный" xfId="0" builtinId="0"/>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kyanchukvv/Documents/2025/&#1056;&#1072;&#1089;&#1094;&#1077;&#1085;&#1082;&#1080;%202025/&#1044;&#1086;&#1075;&#1086;&#1074;&#1086;&#1088;&#1085;&#1086;&#1081;%20&#1094;&#1077;&#1085;&#1090;&#1088;%202025/&#1076;&#1086;&#1075;&#1086;&#1074;&#1086;&#1088;&#1085;&#1086;&#1081;%20&#1094;&#1077;&#1085;&#1090;&#1088;%202025.xl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ukyanchukvv/Documents/2024/&#1056;&#1072;&#1089;&#1094;&#1077;&#1085;&#1082;&#1080;%202024/&#1044;&#1086;&#1075;&#1086;&#1074;&#1086;&#1088;&#1085;&#1086;&#1081;%20&#1094;&#1077;&#1085;&#1090;&#1088;%202024/&#1076;&#1086;&#1075;&#1086;&#1074;&#1086;&#1088;&#1085;&#1086;&#1081;%20&#1094;&#1077;&#1085;&#1090;&#1088;%202024.xl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ukyanchukvv/Documents/2025/&#1056;&#1072;&#1089;&#1094;&#1077;&#1085;&#1082;&#1080;%202025/&#1062;&#1077;&#1093;%202025/!&#1062;&#1077;&#1085;&#1099;%20&#1085;&#1072;%20&#1074;&#1099;&#1087;&#1086;&#1083;&#1085;&#1077;&#1085;&#1080;&#1077;%20&#1091;&#1089;&#1083;&#1091;&#1075;%20&#1085;&#1072;%20&#1089;&#1090;&#1086;&#1088;&#1086;&#1085;&#1091;%20202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ukyanchukvv/Documents/2025/&#1056;&#1072;&#1089;&#1094;&#1077;&#1085;&#1082;&#1080;%202025/&#1062;&#1077;&#1093;%202025/!&#1056;&#1072;&#1089;&#1095;&#1077;&#1090;%20&#1090;&#1088;&#1072;&#1085;&#1089;&#1087;&#1086;&#1088;&#1090;&#1085;&#1099;&#1093;%20&#1088;&#1072;&#1089;&#1093;&#1086;&#1076;&#1086;&#1074;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о"/>
      <sheetName val="без заполнения"/>
      <sheetName val="с заполнением"/>
      <sheetName val="юр.лица"/>
      <sheetName val="физ.лица"/>
      <sheetName val="точка учета"/>
      <sheetName val="переоформление"/>
      <sheetName val="альтернатив.цк"/>
      <sheetName val="дубликат, ксерокопия"/>
    </sheetNames>
    <sheetDataSet>
      <sheetData sheetId="0"/>
      <sheetData sheetId="1">
        <row r="5">
          <cell r="K5">
            <v>2318.423119314984</v>
          </cell>
        </row>
        <row r="6">
          <cell r="K6">
            <v>2318.423119314984</v>
          </cell>
        </row>
        <row r="7">
          <cell r="K7">
            <v>2898.0288991437296</v>
          </cell>
        </row>
        <row r="8">
          <cell r="K8">
            <v>2898.0288991437296</v>
          </cell>
        </row>
        <row r="9">
          <cell r="K9">
            <v>2898.0288991437296</v>
          </cell>
        </row>
        <row r="10">
          <cell r="K10">
            <v>9273.6924772599359</v>
          </cell>
        </row>
        <row r="11">
          <cell r="K11">
            <v>9273.6924772599359</v>
          </cell>
        </row>
        <row r="12">
          <cell r="K12">
            <v>2898.0288991437296</v>
          </cell>
        </row>
        <row r="13">
          <cell r="K13">
            <v>2898.0288991437296</v>
          </cell>
        </row>
        <row r="14">
          <cell r="K14">
            <v>1159.211559657492</v>
          </cell>
        </row>
      </sheetData>
      <sheetData sheetId="2">
        <row r="5">
          <cell r="K5">
            <v>2898.0288991437296</v>
          </cell>
        </row>
        <row r="6">
          <cell r="K6">
            <v>2898.0288991437296</v>
          </cell>
        </row>
        <row r="7">
          <cell r="K7">
            <v>3477.6346789724757</v>
          </cell>
        </row>
        <row r="8">
          <cell r="K8">
            <v>3477.6346789724757</v>
          </cell>
        </row>
        <row r="9">
          <cell r="K9">
            <v>3477.6346789724757</v>
          </cell>
        </row>
        <row r="10">
          <cell r="K10">
            <v>9853.2982570886816</v>
          </cell>
        </row>
        <row r="11">
          <cell r="K11">
            <v>9853.2982570886816</v>
          </cell>
        </row>
        <row r="12">
          <cell r="K12">
            <v>3477.6346789724757</v>
          </cell>
        </row>
        <row r="13">
          <cell r="K13">
            <v>3477.6346789724757</v>
          </cell>
        </row>
      </sheetData>
      <sheetData sheetId="3">
        <row r="20">
          <cell r="C20">
            <v>3450.8616549491239</v>
          </cell>
        </row>
      </sheetData>
      <sheetData sheetId="4">
        <row r="20">
          <cell r="C20">
            <v>1809.794030230014</v>
          </cell>
        </row>
      </sheetData>
      <sheetData sheetId="5">
        <row r="20">
          <cell r="C20">
            <v>62.964377522077903</v>
          </cell>
        </row>
      </sheetData>
      <sheetData sheetId="6">
        <row r="20">
          <cell r="C20">
            <v>388.49738939516402</v>
          </cell>
        </row>
      </sheetData>
      <sheetData sheetId="7">
        <row r="20">
          <cell r="C20">
            <v>11466.155730139883</v>
          </cell>
        </row>
      </sheetData>
      <sheetData sheetId="8">
        <row r="20">
          <cell r="C20">
            <v>233.93584810749837</v>
          </cell>
          <cell r="D20">
            <v>302.30659032757802</v>
          </cell>
          <cell r="E20">
            <v>261.28414499553026</v>
          </cell>
          <cell r="F20">
            <v>329.65488721560985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из.лица"/>
      <sheetName val="юр.лица"/>
      <sheetName val="дубликат"/>
      <sheetName val="ксерокопия"/>
      <sheetName val="точка учёта"/>
      <sheetName val="альтернатив.цк"/>
      <sheetName val="переоформление"/>
      <sheetName val="Лист6"/>
    </sheetNames>
    <sheetDataSet>
      <sheetData sheetId="0"/>
      <sheetData sheetId="1">
        <row r="30">
          <cell r="H30">
            <v>2916.9</v>
          </cell>
          <cell r="J30">
            <v>3990.7999999999997</v>
          </cell>
        </row>
        <row r="41">
          <cell r="H41">
            <v>2515.1999999999998</v>
          </cell>
          <cell r="J41">
            <v>3446.7999999999997</v>
          </cell>
        </row>
        <row r="52">
          <cell r="H52">
            <v>3184.7999999999997</v>
          </cell>
          <cell r="J52">
            <v>4353.4000000000005</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рплата"/>
      <sheetName val="пр.расходы"/>
      <sheetName val="Материалы"/>
      <sheetName val="Нормы времени"/>
      <sheetName val="КТО"/>
      <sheetName val="ЭУ"/>
      <sheetName val="ЭР"/>
      <sheetName val="ТО ТП"/>
      <sheetName val="ЭТЛ"/>
      <sheetName val="ТО"/>
      <sheetName val="Дополнительно"/>
      <sheetName val="ЭР (сравнение)"/>
    </sheetNames>
    <sheetDataSet>
      <sheetData sheetId="0" refreshError="1"/>
      <sheetData sheetId="1" refreshError="1"/>
      <sheetData sheetId="2" refreshError="1"/>
      <sheetData sheetId="3" refreshError="1"/>
      <sheetData sheetId="4" refreshError="1">
        <row r="11">
          <cell r="P11">
            <v>1880</v>
          </cell>
        </row>
        <row r="12">
          <cell r="P12">
            <v>2950</v>
          </cell>
        </row>
        <row r="13">
          <cell r="P13">
            <v>2750</v>
          </cell>
        </row>
        <row r="14">
          <cell r="P14">
            <v>4210</v>
          </cell>
        </row>
        <row r="15">
          <cell r="P15">
            <v>1690</v>
          </cell>
        </row>
        <row r="16">
          <cell r="P16">
            <v>2110</v>
          </cell>
        </row>
        <row r="17">
          <cell r="P17">
            <v>4620</v>
          </cell>
        </row>
        <row r="18">
          <cell r="P18">
            <v>8950</v>
          </cell>
        </row>
        <row r="19">
          <cell r="P19">
            <v>1270</v>
          </cell>
        </row>
        <row r="20">
          <cell r="P20">
            <v>1160</v>
          </cell>
        </row>
        <row r="21">
          <cell r="P21">
            <v>1300</v>
          </cell>
        </row>
        <row r="22">
          <cell r="P22">
            <v>2170</v>
          </cell>
        </row>
        <row r="23">
          <cell r="P23">
            <v>1160</v>
          </cell>
        </row>
        <row r="24">
          <cell r="P24">
            <v>1160</v>
          </cell>
        </row>
        <row r="25">
          <cell r="P25">
            <v>4590</v>
          </cell>
        </row>
        <row r="26">
          <cell r="P26">
            <v>2760</v>
          </cell>
        </row>
        <row r="28">
          <cell r="P28">
            <v>2280</v>
          </cell>
        </row>
        <row r="29">
          <cell r="P29">
            <v>3640</v>
          </cell>
        </row>
        <row r="30">
          <cell r="P30">
            <v>3330</v>
          </cell>
        </row>
        <row r="31">
          <cell r="P31">
            <v>5200</v>
          </cell>
        </row>
        <row r="32">
          <cell r="P32">
            <v>2080</v>
          </cell>
        </row>
        <row r="33">
          <cell r="P33">
            <v>2600</v>
          </cell>
        </row>
        <row r="34">
          <cell r="P34">
            <v>5600</v>
          </cell>
        </row>
        <row r="35">
          <cell r="P35">
            <v>10850</v>
          </cell>
        </row>
        <row r="36">
          <cell r="P36">
            <v>1560</v>
          </cell>
        </row>
        <row r="37">
          <cell r="P37">
            <v>1400</v>
          </cell>
        </row>
        <row r="38">
          <cell r="P38">
            <v>1580</v>
          </cell>
        </row>
        <row r="39">
          <cell r="P39">
            <v>2630</v>
          </cell>
        </row>
        <row r="40">
          <cell r="P40">
            <v>1400</v>
          </cell>
        </row>
        <row r="41">
          <cell r="P41">
            <v>1400</v>
          </cell>
        </row>
        <row r="42">
          <cell r="P42">
            <v>5700</v>
          </cell>
        </row>
        <row r="43">
          <cell r="P43">
            <v>3420</v>
          </cell>
        </row>
        <row r="45">
          <cell r="P45">
            <v>2040</v>
          </cell>
        </row>
        <row r="46">
          <cell r="P46">
            <v>3220</v>
          </cell>
        </row>
        <row r="47">
          <cell r="P47">
            <v>2980</v>
          </cell>
        </row>
        <row r="48">
          <cell r="P48">
            <v>4600</v>
          </cell>
        </row>
        <row r="49">
          <cell r="P49">
            <v>1840</v>
          </cell>
        </row>
        <row r="50">
          <cell r="P50">
            <v>2300</v>
          </cell>
        </row>
        <row r="51">
          <cell r="P51">
            <v>5010</v>
          </cell>
        </row>
        <row r="52">
          <cell r="P52">
            <v>9710</v>
          </cell>
        </row>
        <row r="53">
          <cell r="P53">
            <v>1380</v>
          </cell>
        </row>
        <row r="54">
          <cell r="P54">
            <v>1260</v>
          </cell>
        </row>
        <row r="55">
          <cell r="P55">
            <v>1410</v>
          </cell>
        </row>
        <row r="56">
          <cell r="P56">
            <v>2350</v>
          </cell>
        </row>
        <row r="57">
          <cell r="P57">
            <v>1260</v>
          </cell>
        </row>
        <row r="58">
          <cell r="P58">
            <v>1260</v>
          </cell>
        </row>
        <row r="59">
          <cell r="P59">
            <v>5030</v>
          </cell>
        </row>
        <row r="60">
          <cell r="P60">
            <v>3020</v>
          </cell>
        </row>
        <row r="62">
          <cell r="P62">
            <v>2440</v>
          </cell>
        </row>
        <row r="63">
          <cell r="P63">
            <v>3920</v>
          </cell>
        </row>
        <row r="64">
          <cell r="P64">
            <v>3560</v>
          </cell>
        </row>
        <row r="65">
          <cell r="P65">
            <v>5590</v>
          </cell>
        </row>
        <row r="66">
          <cell r="P66">
            <v>2240</v>
          </cell>
        </row>
        <row r="67">
          <cell r="P67">
            <v>2800</v>
          </cell>
        </row>
        <row r="68">
          <cell r="P68">
            <v>6000</v>
          </cell>
        </row>
        <row r="69">
          <cell r="P69">
            <v>11620</v>
          </cell>
        </row>
        <row r="70">
          <cell r="P70">
            <v>1680</v>
          </cell>
        </row>
        <row r="71">
          <cell r="P71">
            <v>1500</v>
          </cell>
        </row>
        <row r="72">
          <cell r="P72">
            <v>1690</v>
          </cell>
        </row>
        <row r="73">
          <cell r="P73">
            <v>2810</v>
          </cell>
        </row>
        <row r="74">
          <cell r="P74">
            <v>1500</v>
          </cell>
        </row>
        <row r="75">
          <cell r="P75">
            <v>1500</v>
          </cell>
        </row>
        <row r="76">
          <cell r="P76">
            <v>6140</v>
          </cell>
        </row>
        <row r="77">
          <cell r="P77">
            <v>3690</v>
          </cell>
        </row>
      </sheetData>
      <sheetData sheetId="5" refreshError="1">
        <row r="11">
          <cell r="P11">
            <v>1150</v>
          </cell>
        </row>
        <row r="12">
          <cell r="P12">
            <v>1150</v>
          </cell>
        </row>
        <row r="13">
          <cell r="P13">
            <v>1150</v>
          </cell>
        </row>
        <row r="14">
          <cell r="P14">
            <v>1150</v>
          </cell>
        </row>
        <row r="15">
          <cell r="P15">
            <v>1150</v>
          </cell>
        </row>
        <row r="16">
          <cell r="P16">
            <v>1150</v>
          </cell>
        </row>
        <row r="17">
          <cell r="P17">
            <v>1150</v>
          </cell>
        </row>
        <row r="18">
          <cell r="P18">
            <v>1150</v>
          </cell>
        </row>
        <row r="19">
          <cell r="P19">
            <v>1150</v>
          </cell>
        </row>
        <row r="20">
          <cell r="P20">
            <v>1150</v>
          </cell>
        </row>
        <row r="21">
          <cell r="P21">
            <v>1150</v>
          </cell>
        </row>
        <row r="22">
          <cell r="P22">
            <v>1150</v>
          </cell>
        </row>
        <row r="23">
          <cell r="P23">
            <v>1150</v>
          </cell>
        </row>
        <row r="24">
          <cell r="P24">
            <v>1150</v>
          </cell>
        </row>
        <row r="25">
          <cell r="P25">
            <v>4570</v>
          </cell>
        </row>
        <row r="26">
          <cell r="P26">
            <v>2290</v>
          </cell>
        </row>
        <row r="27">
          <cell r="P27">
            <v>1150</v>
          </cell>
        </row>
        <row r="29">
          <cell r="P29">
            <v>1150</v>
          </cell>
        </row>
        <row r="30">
          <cell r="P30">
            <v>3430</v>
          </cell>
        </row>
        <row r="31">
          <cell r="P31">
            <v>2290</v>
          </cell>
        </row>
        <row r="32">
          <cell r="P32">
            <v>2290</v>
          </cell>
        </row>
        <row r="33">
          <cell r="P33">
            <v>1150</v>
          </cell>
        </row>
        <row r="34">
          <cell r="P34">
            <v>1150</v>
          </cell>
        </row>
        <row r="35">
          <cell r="P35">
            <v>1150</v>
          </cell>
        </row>
        <row r="36">
          <cell r="P36">
            <v>1150</v>
          </cell>
        </row>
        <row r="37">
          <cell r="P37">
            <v>1150</v>
          </cell>
        </row>
        <row r="38">
          <cell r="P38">
            <v>1150</v>
          </cell>
        </row>
        <row r="39">
          <cell r="P39">
            <v>1150</v>
          </cell>
        </row>
        <row r="40">
          <cell r="P40">
            <v>1150</v>
          </cell>
        </row>
        <row r="41">
          <cell r="P41">
            <v>1150</v>
          </cell>
        </row>
        <row r="42">
          <cell r="P42">
            <v>1150</v>
          </cell>
        </row>
        <row r="44">
          <cell r="P44">
            <v>1150</v>
          </cell>
        </row>
        <row r="45">
          <cell r="P45">
            <v>3430</v>
          </cell>
        </row>
        <row r="47">
          <cell r="P47">
            <v>1150</v>
          </cell>
        </row>
        <row r="48">
          <cell r="P48">
            <v>3430</v>
          </cell>
        </row>
        <row r="49">
          <cell r="P49">
            <v>3430</v>
          </cell>
        </row>
        <row r="51">
          <cell r="P51">
            <v>1150</v>
          </cell>
        </row>
        <row r="52">
          <cell r="P52">
            <v>3430</v>
          </cell>
        </row>
      </sheetData>
      <sheetData sheetId="6" refreshError="1">
        <row r="12">
          <cell r="P12">
            <v>780</v>
          </cell>
        </row>
        <row r="13">
          <cell r="P13">
            <v>760</v>
          </cell>
        </row>
        <row r="14">
          <cell r="P14">
            <v>2110</v>
          </cell>
        </row>
        <row r="15">
          <cell r="P15">
            <v>2740</v>
          </cell>
        </row>
        <row r="16">
          <cell r="P16">
            <v>4510</v>
          </cell>
        </row>
        <row r="17">
          <cell r="P17">
            <v>12010</v>
          </cell>
        </row>
        <row r="18">
          <cell r="P18">
            <v>2230</v>
          </cell>
        </row>
        <row r="20">
          <cell r="P20">
            <v>700</v>
          </cell>
        </row>
        <row r="21">
          <cell r="P21">
            <v>760</v>
          </cell>
        </row>
        <row r="22">
          <cell r="P22">
            <v>720</v>
          </cell>
        </row>
        <row r="23">
          <cell r="P23">
            <v>700</v>
          </cell>
        </row>
        <row r="25">
          <cell r="P25">
            <v>460</v>
          </cell>
        </row>
        <row r="26">
          <cell r="P26">
            <v>510</v>
          </cell>
        </row>
        <row r="27">
          <cell r="P27">
            <v>630</v>
          </cell>
        </row>
        <row r="28">
          <cell r="P28">
            <v>460</v>
          </cell>
        </row>
        <row r="29">
          <cell r="P29">
            <v>2320</v>
          </cell>
        </row>
        <row r="30">
          <cell r="P30">
            <v>8830</v>
          </cell>
        </row>
        <row r="31">
          <cell r="P31">
            <v>630</v>
          </cell>
        </row>
        <row r="32">
          <cell r="P32">
            <v>760</v>
          </cell>
        </row>
        <row r="33">
          <cell r="P33">
            <v>1260</v>
          </cell>
        </row>
        <row r="34">
          <cell r="P34">
            <v>2130</v>
          </cell>
        </row>
        <row r="35">
          <cell r="P35">
            <v>3260</v>
          </cell>
        </row>
        <row r="36">
          <cell r="P36">
            <v>18030</v>
          </cell>
        </row>
        <row r="37">
          <cell r="P37">
            <v>2110</v>
          </cell>
        </row>
        <row r="38">
          <cell r="P38">
            <v>4010</v>
          </cell>
        </row>
        <row r="39">
          <cell r="P39">
            <v>2740</v>
          </cell>
        </row>
        <row r="40">
          <cell r="P40">
            <v>6730</v>
          </cell>
        </row>
        <row r="41">
          <cell r="P41">
            <v>880</v>
          </cell>
        </row>
        <row r="42">
          <cell r="P42">
            <v>880</v>
          </cell>
        </row>
        <row r="43">
          <cell r="P43">
            <v>1130</v>
          </cell>
        </row>
        <row r="44">
          <cell r="P44">
            <v>1510</v>
          </cell>
        </row>
        <row r="45">
          <cell r="P45">
            <v>360</v>
          </cell>
        </row>
        <row r="46">
          <cell r="P46">
            <v>760</v>
          </cell>
        </row>
        <row r="47">
          <cell r="P47">
            <v>760</v>
          </cell>
        </row>
        <row r="48">
          <cell r="P48">
            <v>1010</v>
          </cell>
        </row>
        <row r="49">
          <cell r="P49">
            <v>380</v>
          </cell>
        </row>
        <row r="50">
          <cell r="P50">
            <v>1010</v>
          </cell>
        </row>
        <row r="51">
          <cell r="P51">
            <v>630</v>
          </cell>
        </row>
        <row r="52">
          <cell r="P52">
            <v>760</v>
          </cell>
        </row>
        <row r="53">
          <cell r="P53">
            <v>430</v>
          </cell>
        </row>
        <row r="54">
          <cell r="P54">
            <v>2440</v>
          </cell>
        </row>
        <row r="55">
          <cell r="P55">
            <v>36150</v>
          </cell>
        </row>
        <row r="56">
          <cell r="P56">
            <v>6730</v>
          </cell>
        </row>
        <row r="57">
          <cell r="P57">
            <v>24270</v>
          </cell>
        </row>
        <row r="58">
          <cell r="P58">
            <v>13870</v>
          </cell>
        </row>
        <row r="59">
          <cell r="P59">
            <v>2110</v>
          </cell>
        </row>
        <row r="60">
          <cell r="P60">
            <v>850</v>
          </cell>
        </row>
        <row r="61">
          <cell r="P61">
            <v>1180</v>
          </cell>
        </row>
        <row r="63">
          <cell r="P63">
            <v>1740</v>
          </cell>
        </row>
        <row r="64">
          <cell r="P64">
            <v>2260</v>
          </cell>
        </row>
        <row r="65">
          <cell r="P65">
            <v>3030</v>
          </cell>
        </row>
        <row r="66">
          <cell r="P66">
            <v>1300</v>
          </cell>
        </row>
        <row r="67">
          <cell r="P67">
            <v>2260</v>
          </cell>
        </row>
        <row r="68">
          <cell r="P68">
            <v>1740</v>
          </cell>
        </row>
        <row r="69">
          <cell r="P69">
            <v>1560</v>
          </cell>
        </row>
        <row r="70">
          <cell r="P70">
            <v>2340</v>
          </cell>
        </row>
        <row r="72">
          <cell r="P72">
            <v>5200</v>
          </cell>
        </row>
        <row r="73">
          <cell r="P73">
            <v>1410</v>
          </cell>
        </row>
        <row r="74">
          <cell r="P74">
            <v>2620</v>
          </cell>
        </row>
        <row r="75">
          <cell r="P75">
            <v>6270</v>
          </cell>
        </row>
        <row r="76">
          <cell r="P76">
            <v>2010</v>
          </cell>
        </row>
        <row r="77">
          <cell r="P77">
            <v>3260</v>
          </cell>
        </row>
        <row r="78">
          <cell r="P78">
            <v>1680</v>
          </cell>
        </row>
        <row r="80">
          <cell r="P80">
            <v>1380</v>
          </cell>
        </row>
        <row r="81">
          <cell r="P81">
            <v>1380</v>
          </cell>
        </row>
        <row r="82">
          <cell r="P82">
            <v>3240</v>
          </cell>
        </row>
        <row r="83">
          <cell r="P83">
            <v>1960</v>
          </cell>
        </row>
        <row r="85">
          <cell r="P85">
            <v>1820</v>
          </cell>
        </row>
        <row r="86">
          <cell r="P86">
            <v>6240</v>
          </cell>
        </row>
        <row r="87">
          <cell r="P87">
            <v>3470</v>
          </cell>
        </row>
        <row r="88">
          <cell r="P88">
            <v>1740</v>
          </cell>
        </row>
        <row r="90">
          <cell r="P90">
            <v>3860</v>
          </cell>
        </row>
        <row r="91">
          <cell r="P91">
            <v>2760</v>
          </cell>
        </row>
        <row r="93">
          <cell r="P93">
            <v>800</v>
          </cell>
        </row>
        <row r="94">
          <cell r="P94">
            <v>3470</v>
          </cell>
        </row>
        <row r="97">
          <cell r="P97">
            <v>970</v>
          </cell>
        </row>
        <row r="98">
          <cell r="P98">
            <v>900</v>
          </cell>
        </row>
        <row r="99">
          <cell r="P99">
            <v>2600</v>
          </cell>
        </row>
        <row r="100">
          <cell r="P100">
            <v>3380</v>
          </cell>
        </row>
        <row r="101">
          <cell r="P101">
            <v>5400</v>
          </cell>
        </row>
        <row r="102">
          <cell r="P102">
            <v>14390</v>
          </cell>
        </row>
        <row r="103">
          <cell r="P103">
            <v>2760</v>
          </cell>
        </row>
        <row r="105">
          <cell r="P105">
            <v>860</v>
          </cell>
        </row>
        <row r="106">
          <cell r="P106">
            <v>940</v>
          </cell>
        </row>
        <row r="107">
          <cell r="P107">
            <v>890</v>
          </cell>
        </row>
        <row r="108">
          <cell r="P108">
            <v>860</v>
          </cell>
        </row>
        <row r="110">
          <cell r="P110">
            <v>540</v>
          </cell>
        </row>
        <row r="111">
          <cell r="P111">
            <v>600</v>
          </cell>
        </row>
        <row r="112">
          <cell r="P112">
            <v>750</v>
          </cell>
        </row>
        <row r="113">
          <cell r="P113">
            <v>540</v>
          </cell>
        </row>
        <row r="114">
          <cell r="P114">
            <v>2860</v>
          </cell>
        </row>
        <row r="115">
          <cell r="P115">
            <v>10910</v>
          </cell>
        </row>
        <row r="116">
          <cell r="P116">
            <v>750</v>
          </cell>
        </row>
        <row r="117">
          <cell r="P117">
            <v>900</v>
          </cell>
        </row>
        <row r="118">
          <cell r="P118">
            <v>1500</v>
          </cell>
        </row>
        <row r="119">
          <cell r="P119">
            <v>2550</v>
          </cell>
        </row>
        <row r="120">
          <cell r="P120">
            <v>3900</v>
          </cell>
        </row>
        <row r="121">
          <cell r="P121">
            <v>22280</v>
          </cell>
        </row>
        <row r="122">
          <cell r="P122">
            <v>2600</v>
          </cell>
        </row>
        <row r="123">
          <cell r="P123">
            <v>4800</v>
          </cell>
        </row>
        <row r="124">
          <cell r="P124">
            <v>3380</v>
          </cell>
        </row>
        <row r="125">
          <cell r="P125">
            <v>8310</v>
          </cell>
        </row>
        <row r="126">
          <cell r="P126">
            <v>1050</v>
          </cell>
        </row>
        <row r="127">
          <cell r="P127">
            <v>1050</v>
          </cell>
        </row>
        <row r="128">
          <cell r="P128">
            <v>1350</v>
          </cell>
        </row>
        <row r="129">
          <cell r="P129">
            <v>1800</v>
          </cell>
        </row>
        <row r="130">
          <cell r="P130">
            <v>420</v>
          </cell>
        </row>
        <row r="131">
          <cell r="P131">
            <v>900</v>
          </cell>
        </row>
        <row r="132">
          <cell r="P132">
            <v>900</v>
          </cell>
        </row>
        <row r="133">
          <cell r="P133">
            <v>1200</v>
          </cell>
        </row>
        <row r="134">
          <cell r="P134">
            <v>450</v>
          </cell>
        </row>
        <row r="135">
          <cell r="P135">
            <v>1200</v>
          </cell>
        </row>
        <row r="136">
          <cell r="P136">
            <v>750</v>
          </cell>
        </row>
        <row r="137">
          <cell r="P137">
            <v>900</v>
          </cell>
        </row>
        <row r="138">
          <cell r="P138">
            <v>510</v>
          </cell>
        </row>
        <row r="139">
          <cell r="P139">
            <v>3020</v>
          </cell>
        </row>
        <row r="140">
          <cell r="P140">
            <v>43300</v>
          </cell>
        </row>
        <row r="141">
          <cell r="P141">
            <v>8310</v>
          </cell>
        </row>
        <row r="142">
          <cell r="P142">
            <v>29070</v>
          </cell>
        </row>
        <row r="143">
          <cell r="P143">
            <v>17140</v>
          </cell>
        </row>
        <row r="144">
          <cell r="P144">
            <v>2600</v>
          </cell>
        </row>
        <row r="145">
          <cell r="P145">
            <v>1040</v>
          </cell>
        </row>
        <row r="146">
          <cell r="P146">
            <v>1460</v>
          </cell>
        </row>
        <row r="148">
          <cell r="P148">
            <v>2100</v>
          </cell>
        </row>
        <row r="149">
          <cell r="P149">
            <v>2730</v>
          </cell>
        </row>
        <row r="150">
          <cell r="P150">
            <v>3680</v>
          </cell>
        </row>
        <row r="151">
          <cell r="P151">
            <v>1580</v>
          </cell>
        </row>
        <row r="152">
          <cell r="P152">
            <v>2730</v>
          </cell>
        </row>
        <row r="153">
          <cell r="P153">
            <v>2100</v>
          </cell>
        </row>
        <row r="154">
          <cell r="P154">
            <v>1890</v>
          </cell>
        </row>
        <row r="155">
          <cell r="P155">
            <v>2840</v>
          </cell>
        </row>
        <row r="157">
          <cell r="P157">
            <v>6300</v>
          </cell>
        </row>
        <row r="159">
          <cell r="P159">
            <v>1710</v>
          </cell>
        </row>
        <row r="160">
          <cell r="P160">
            <v>1710</v>
          </cell>
        </row>
        <row r="161">
          <cell r="P161">
            <v>3930</v>
          </cell>
        </row>
        <row r="162">
          <cell r="P162">
            <v>2380</v>
          </cell>
        </row>
        <row r="165">
          <cell r="P165">
            <v>860</v>
          </cell>
        </row>
        <row r="166">
          <cell r="P166">
            <v>810</v>
          </cell>
        </row>
        <row r="167">
          <cell r="P167">
            <v>2300</v>
          </cell>
        </row>
        <row r="168">
          <cell r="P168">
            <v>2990</v>
          </cell>
        </row>
        <row r="169">
          <cell r="P169">
            <v>4860</v>
          </cell>
        </row>
        <row r="170">
          <cell r="P170">
            <v>12960</v>
          </cell>
        </row>
        <row r="171">
          <cell r="P171">
            <v>2440</v>
          </cell>
        </row>
        <row r="173">
          <cell r="P173">
            <v>760</v>
          </cell>
        </row>
        <row r="174">
          <cell r="P174">
            <v>830</v>
          </cell>
        </row>
        <row r="175">
          <cell r="P175">
            <v>790</v>
          </cell>
        </row>
        <row r="176">
          <cell r="P176">
            <v>760</v>
          </cell>
        </row>
        <row r="178">
          <cell r="P178">
            <v>490</v>
          </cell>
        </row>
        <row r="179">
          <cell r="P179">
            <v>540</v>
          </cell>
        </row>
        <row r="180">
          <cell r="P180">
            <v>680</v>
          </cell>
        </row>
        <row r="181">
          <cell r="P181">
            <v>490</v>
          </cell>
        </row>
        <row r="182">
          <cell r="P182">
            <v>2530</v>
          </cell>
        </row>
        <row r="183">
          <cell r="P183">
            <v>9660</v>
          </cell>
        </row>
        <row r="184">
          <cell r="P184">
            <v>680</v>
          </cell>
        </row>
        <row r="185">
          <cell r="P185">
            <v>810</v>
          </cell>
        </row>
        <row r="186">
          <cell r="P186">
            <v>1350</v>
          </cell>
        </row>
        <row r="187">
          <cell r="P187">
            <v>2300</v>
          </cell>
        </row>
        <row r="188">
          <cell r="P188">
            <v>3510</v>
          </cell>
        </row>
        <row r="189">
          <cell r="P189">
            <v>19730</v>
          </cell>
        </row>
        <row r="190">
          <cell r="P190">
            <v>2300</v>
          </cell>
        </row>
        <row r="191">
          <cell r="P191">
            <v>4320</v>
          </cell>
        </row>
        <row r="192">
          <cell r="P192">
            <v>2990</v>
          </cell>
        </row>
        <row r="193">
          <cell r="P193">
            <v>7360</v>
          </cell>
        </row>
        <row r="194">
          <cell r="P194">
            <v>950</v>
          </cell>
        </row>
        <row r="195">
          <cell r="P195">
            <v>950</v>
          </cell>
        </row>
        <row r="196">
          <cell r="P196">
            <v>1220</v>
          </cell>
        </row>
        <row r="197">
          <cell r="P197">
            <v>1620</v>
          </cell>
        </row>
        <row r="198">
          <cell r="P198">
            <v>380</v>
          </cell>
        </row>
        <row r="199">
          <cell r="P199">
            <v>810</v>
          </cell>
        </row>
        <row r="200">
          <cell r="P200">
            <v>810</v>
          </cell>
        </row>
        <row r="201">
          <cell r="P201">
            <v>1080</v>
          </cell>
        </row>
        <row r="202">
          <cell r="P202">
            <v>410</v>
          </cell>
        </row>
        <row r="203">
          <cell r="P203">
            <v>1080</v>
          </cell>
        </row>
        <row r="204">
          <cell r="P204">
            <v>680</v>
          </cell>
        </row>
        <row r="205">
          <cell r="P205">
            <v>810</v>
          </cell>
        </row>
        <row r="206">
          <cell r="P206">
            <v>460</v>
          </cell>
        </row>
        <row r="207">
          <cell r="P207">
            <v>2670</v>
          </cell>
        </row>
        <row r="208">
          <cell r="P208">
            <v>39010</v>
          </cell>
        </row>
        <row r="209">
          <cell r="P209">
            <v>7360</v>
          </cell>
        </row>
        <row r="210">
          <cell r="P210">
            <v>26190</v>
          </cell>
        </row>
        <row r="211">
          <cell r="P211">
            <v>15180</v>
          </cell>
        </row>
        <row r="212">
          <cell r="P212">
            <v>2300</v>
          </cell>
        </row>
        <row r="213">
          <cell r="P213">
            <v>920</v>
          </cell>
        </row>
        <row r="214">
          <cell r="P214">
            <v>1290</v>
          </cell>
        </row>
        <row r="216">
          <cell r="P216">
            <v>1880</v>
          </cell>
        </row>
        <row r="217">
          <cell r="P217">
            <v>2450</v>
          </cell>
        </row>
        <row r="218">
          <cell r="P218">
            <v>3290</v>
          </cell>
        </row>
        <row r="219">
          <cell r="P219">
            <v>1410</v>
          </cell>
        </row>
        <row r="220">
          <cell r="P220">
            <v>2450</v>
          </cell>
        </row>
        <row r="221">
          <cell r="P221">
            <v>1880</v>
          </cell>
        </row>
        <row r="222">
          <cell r="P222">
            <v>1700</v>
          </cell>
        </row>
        <row r="223">
          <cell r="P223">
            <v>2540</v>
          </cell>
        </row>
        <row r="225">
          <cell r="P225">
            <v>5640</v>
          </cell>
        </row>
        <row r="227">
          <cell r="P227">
            <v>1510</v>
          </cell>
        </row>
        <row r="228">
          <cell r="P228">
            <v>1510</v>
          </cell>
        </row>
        <row r="229">
          <cell r="P229">
            <v>3520</v>
          </cell>
        </row>
        <row r="230">
          <cell r="P230">
            <v>2130</v>
          </cell>
        </row>
        <row r="233">
          <cell r="P233">
            <v>1040</v>
          </cell>
        </row>
        <row r="234">
          <cell r="P234">
            <v>960</v>
          </cell>
        </row>
        <row r="235">
          <cell r="P235">
            <v>2800</v>
          </cell>
        </row>
        <row r="236">
          <cell r="P236">
            <v>3640</v>
          </cell>
        </row>
        <row r="237">
          <cell r="P237">
            <v>5750</v>
          </cell>
        </row>
        <row r="238">
          <cell r="P238">
            <v>15340</v>
          </cell>
        </row>
        <row r="239">
          <cell r="P239">
            <v>2970</v>
          </cell>
        </row>
        <row r="241">
          <cell r="P241">
            <v>930</v>
          </cell>
        </row>
        <row r="242">
          <cell r="P242">
            <v>1010</v>
          </cell>
        </row>
        <row r="243">
          <cell r="P243">
            <v>950</v>
          </cell>
        </row>
        <row r="244">
          <cell r="P244">
            <v>930</v>
          </cell>
        </row>
        <row r="246">
          <cell r="P246">
            <v>580</v>
          </cell>
        </row>
        <row r="247">
          <cell r="P247">
            <v>640</v>
          </cell>
        </row>
        <row r="248">
          <cell r="P248">
            <v>800</v>
          </cell>
        </row>
        <row r="249">
          <cell r="P249">
            <v>580</v>
          </cell>
        </row>
        <row r="250">
          <cell r="P250">
            <v>3080</v>
          </cell>
        </row>
        <row r="251">
          <cell r="P251">
            <v>11740</v>
          </cell>
        </row>
        <row r="252">
          <cell r="P252">
            <v>800</v>
          </cell>
        </row>
        <row r="253">
          <cell r="P253">
            <v>960</v>
          </cell>
        </row>
        <row r="254">
          <cell r="P254">
            <v>1600</v>
          </cell>
        </row>
        <row r="255">
          <cell r="P255">
            <v>2720</v>
          </cell>
        </row>
        <row r="256">
          <cell r="P256">
            <v>4160</v>
          </cell>
        </row>
        <row r="257">
          <cell r="P257">
            <v>23980</v>
          </cell>
        </row>
        <row r="258">
          <cell r="P258">
            <v>2800</v>
          </cell>
        </row>
        <row r="259">
          <cell r="P259">
            <v>5120</v>
          </cell>
        </row>
        <row r="260">
          <cell r="P260">
            <v>3640</v>
          </cell>
        </row>
        <row r="261">
          <cell r="P261">
            <v>8950</v>
          </cell>
        </row>
        <row r="262">
          <cell r="P262">
            <v>1120</v>
          </cell>
        </row>
        <row r="263">
          <cell r="P263">
            <v>1120</v>
          </cell>
        </row>
        <row r="264">
          <cell r="P264">
            <v>1440</v>
          </cell>
        </row>
        <row r="265">
          <cell r="P265">
            <v>1920</v>
          </cell>
        </row>
        <row r="266">
          <cell r="P266">
            <v>450</v>
          </cell>
        </row>
        <row r="267">
          <cell r="P267">
            <v>960</v>
          </cell>
        </row>
        <row r="268">
          <cell r="P268">
            <v>960</v>
          </cell>
        </row>
        <row r="269">
          <cell r="P269">
            <v>1280</v>
          </cell>
        </row>
        <row r="270">
          <cell r="P270">
            <v>480</v>
          </cell>
        </row>
        <row r="271">
          <cell r="P271">
            <v>1280</v>
          </cell>
        </row>
        <row r="272">
          <cell r="P272">
            <v>800</v>
          </cell>
        </row>
        <row r="273">
          <cell r="P273">
            <v>960</v>
          </cell>
        </row>
        <row r="274">
          <cell r="P274">
            <v>550</v>
          </cell>
        </row>
        <row r="275">
          <cell r="P275">
            <v>3250</v>
          </cell>
        </row>
        <row r="276">
          <cell r="P276">
            <v>46160</v>
          </cell>
        </row>
        <row r="277">
          <cell r="P277">
            <v>8950</v>
          </cell>
        </row>
        <row r="278">
          <cell r="P278">
            <v>30990</v>
          </cell>
        </row>
        <row r="279">
          <cell r="P279">
            <v>18440</v>
          </cell>
        </row>
        <row r="280">
          <cell r="P280">
            <v>2800</v>
          </cell>
        </row>
        <row r="281">
          <cell r="P281">
            <v>1120</v>
          </cell>
        </row>
        <row r="282">
          <cell r="P282">
            <v>1570</v>
          </cell>
        </row>
        <row r="284">
          <cell r="P284">
            <v>2250</v>
          </cell>
        </row>
        <row r="285">
          <cell r="P285">
            <v>2930</v>
          </cell>
        </row>
        <row r="286">
          <cell r="P286">
            <v>3940</v>
          </cell>
        </row>
        <row r="287">
          <cell r="P287">
            <v>1690</v>
          </cell>
        </row>
        <row r="288">
          <cell r="P288">
            <v>2930</v>
          </cell>
        </row>
        <row r="289">
          <cell r="P289">
            <v>2250</v>
          </cell>
        </row>
        <row r="290">
          <cell r="P290">
            <v>2030</v>
          </cell>
        </row>
        <row r="291">
          <cell r="P291">
            <v>3040</v>
          </cell>
        </row>
        <row r="293">
          <cell r="P293">
            <v>6750</v>
          </cell>
        </row>
        <row r="295">
          <cell r="P295">
            <v>1850</v>
          </cell>
        </row>
        <row r="296">
          <cell r="P296">
            <v>1850</v>
          </cell>
        </row>
        <row r="297">
          <cell r="P297">
            <v>4210</v>
          </cell>
        </row>
        <row r="298">
          <cell r="P298">
            <v>2540</v>
          </cell>
        </row>
      </sheetData>
      <sheetData sheetId="7" refreshError="1">
        <row r="11">
          <cell r="P11">
            <v>30150</v>
          </cell>
        </row>
        <row r="12">
          <cell r="P12">
            <v>4510</v>
          </cell>
        </row>
        <row r="13">
          <cell r="P13">
            <v>12270</v>
          </cell>
        </row>
        <row r="15">
          <cell r="P15">
            <v>35980</v>
          </cell>
        </row>
        <row r="16">
          <cell r="P16">
            <v>5460</v>
          </cell>
        </row>
        <row r="17">
          <cell r="P17">
            <v>13130</v>
          </cell>
        </row>
        <row r="19">
          <cell r="P19">
            <v>32480</v>
          </cell>
        </row>
        <row r="20">
          <cell r="P20">
            <v>4890</v>
          </cell>
        </row>
        <row r="21">
          <cell r="P21">
            <v>12610</v>
          </cell>
        </row>
        <row r="23">
          <cell r="P23">
            <v>38310</v>
          </cell>
        </row>
        <row r="24">
          <cell r="P24">
            <v>5850</v>
          </cell>
        </row>
        <row r="25">
          <cell r="P25">
            <v>13470</v>
          </cell>
        </row>
      </sheetData>
      <sheetData sheetId="8" refreshError="1">
        <row r="11">
          <cell r="P11">
            <v>17600</v>
          </cell>
        </row>
        <row r="12">
          <cell r="P12">
            <v>870</v>
          </cell>
        </row>
        <row r="13">
          <cell r="P13">
            <v>3980</v>
          </cell>
        </row>
        <row r="14">
          <cell r="P14">
            <v>1000</v>
          </cell>
        </row>
        <row r="15">
          <cell r="P15">
            <v>900</v>
          </cell>
        </row>
        <row r="16">
          <cell r="P16">
            <v>4480</v>
          </cell>
        </row>
        <row r="17">
          <cell r="P17">
            <v>650</v>
          </cell>
        </row>
        <row r="18">
          <cell r="P18">
            <v>1000</v>
          </cell>
        </row>
        <row r="19">
          <cell r="P19">
            <v>1000</v>
          </cell>
        </row>
        <row r="20">
          <cell r="P20">
            <v>780</v>
          </cell>
        </row>
        <row r="21">
          <cell r="P21">
            <v>520</v>
          </cell>
        </row>
        <row r="22">
          <cell r="P22">
            <v>1040</v>
          </cell>
        </row>
        <row r="23">
          <cell r="P23">
            <v>1040</v>
          </cell>
        </row>
        <row r="24">
          <cell r="P24">
            <v>520</v>
          </cell>
        </row>
        <row r="25">
          <cell r="P25">
            <v>1040</v>
          </cell>
        </row>
        <row r="26">
          <cell r="P26">
            <v>3180</v>
          </cell>
        </row>
        <row r="27">
          <cell r="P27">
            <v>520</v>
          </cell>
        </row>
        <row r="28">
          <cell r="P28">
            <v>700</v>
          </cell>
        </row>
        <row r="29">
          <cell r="P29">
            <v>520</v>
          </cell>
        </row>
        <row r="30">
          <cell r="P30">
            <v>520</v>
          </cell>
        </row>
        <row r="31">
          <cell r="P31">
            <v>350</v>
          </cell>
        </row>
        <row r="32">
          <cell r="P32">
            <v>230</v>
          </cell>
        </row>
        <row r="33">
          <cell r="P33">
            <v>1640</v>
          </cell>
        </row>
        <row r="34">
          <cell r="P34">
            <v>2840</v>
          </cell>
        </row>
        <row r="35">
          <cell r="P35">
            <v>2140</v>
          </cell>
        </row>
        <row r="36">
          <cell r="P36">
            <v>1640</v>
          </cell>
        </row>
        <row r="37">
          <cell r="P37">
            <v>150</v>
          </cell>
        </row>
        <row r="39">
          <cell r="P39">
            <v>21950</v>
          </cell>
        </row>
        <row r="40">
          <cell r="P40">
            <v>1050</v>
          </cell>
        </row>
        <row r="41">
          <cell r="P41">
            <v>4960</v>
          </cell>
        </row>
        <row r="42">
          <cell r="P42">
            <v>1240</v>
          </cell>
        </row>
        <row r="43">
          <cell r="P43">
            <v>1120</v>
          </cell>
        </row>
        <row r="44">
          <cell r="P44">
            <v>5580</v>
          </cell>
        </row>
        <row r="45">
          <cell r="P45">
            <v>810</v>
          </cell>
        </row>
        <row r="46">
          <cell r="P46">
            <v>1240</v>
          </cell>
        </row>
        <row r="47">
          <cell r="P47">
            <v>1240</v>
          </cell>
        </row>
        <row r="48">
          <cell r="P48">
            <v>950</v>
          </cell>
        </row>
        <row r="49">
          <cell r="P49">
            <v>630</v>
          </cell>
        </row>
        <row r="50">
          <cell r="P50">
            <v>1260</v>
          </cell>
        </row>
        <row r="51">
          <cell r="P51">
            <v>1260</v>
          </cell>
        </row>
        <row r="52">
          <cell r="P52">
            <v>630</v>
          </cell>
        </row>
        <row r="53">
          <cell r="P53">
            <v>1260</v>
          </cell>
        </row>
        <row r="54">
          <cell r="P54">
            <v>3850</v>
          </cell>
        </row>
        <row r="55">
          <cell r="P55">
            <v>630</v>
          </cell>
        </row>
        <row r="56">
          <cell r="P56">
            <v>840</v>
          </cell>
        </row>
        <row r="57">
          <cell r="P57">
            <v>630</v>
          </cell>
        </row>
        <row r="58">
          <cell r="P58">
            <v>630</v>
          </cell>
        </row>
        <row r="59">
          <cell r="P59">
            <v>420</v>
          </cell>
        </row>
        <row r="60">
          <cell r="P60">
            <v>280</v>
          </cell>
        </row>
        <row r="61">
          <cell r="P61">
            <v>2050</v>
          </cell>
        </row>
        <row r="62">
          <cell r="P62">
            <v>3540</v>
          </cell>
        </row>
        <row r="63">
          <cell r="P63">
            <v>2670</v>
          </cell>
        </row>
        <row r="64">
          <cell r="P64">
            <v>2050</v>
          </cell>
        </row>
        <row r="65">
          <cell r="P65">
            <v>190</v>
          </cell>
        </row>
        <row r="67">
          <cell r="P67">
            <v>19340</v>
          </cell>
        </row>
        <row r="68">
          <cell r="P68">
            <v>940</v>
          </cell>
        </row>
        <row r="69">
          <cell r="P69">
            <v>4370</v>
          </cell>
        </row>
        <row r="70">
          <cell r="P70">
            <v>1100</v>
          </cell>
        </row>
        <row r="71">
          <cell r="P71">
            <v>990</v>
          </cell>
        </row>
        <row r="72">
          <cell r="P72">
            <v>4920</v>
          </cell>
        </row>
        <row r="73">
          <cell r="P73">
            <v>710</v>
          </cell>
        </row>
        <row r="74">
          <cell r="P74">
            <v>1100</v>
          </cell>
        </row>
        <row r="75">
          <cell r="P75">
            <v>1100</v>
          </cell>
        </row>
        <row r="76">
          <cell r="P76">
            <v>850</v>
          </cell>
        </row>
        <row r="77">
          <cell r="P77">
            <v>570</v>
          </cell>
        </row>
        <row r="78">
          <cell r="P78">
            <v>1130</v>
          </cell>
        </row>
        <row r="79">
          <cell r="P79">
            <v>1130</v>
          </cell>
        </row>
        <row r="80">
          <cell r="P80">
            <v>570</v>
          </cell>
        </row>
        <row r="81">
          <cell r="P81">
            <v>1130</v>
          </cell>
        </row>
        <row r="82">
          <cell r="P82">
            <v>3450</v>
          </cell>
        </row>
        <row r="83">
          <cell r="P83">
            <v>570</v>
          </cell>
        </row>
        <row r="84">
          <cell r="P84">
            <v>760</v>
          </cell>
        </row>
        <row r="85">
          <cell r="P85">
            <v>570</v>
          </cell>
        </row>
        <row r="86">
          <cell r="P86">
            <v>570</v>
          </cell>
        </row>
        <row r="87">
          <cell r="P87">
            <v>380</v>
          </cell>
        </row>
        <row r="88">
          <cell r="P88">
            <v>250</v>
          </cell>
        </row>
        <row r="89">
          <cell r="P89">
            <v>1810</v>
          </cell>
        </row>
        <row r="90">
          <cell r="P90">
            <v>3120</v>
          </cell>
        </row>
        <row r="91">
          <cell r="P91">
            <v>2350</v>
          </cell>
        </row>
        <row r="92">
          <cell r="P92">
            <v>1810</v>
          </cell>
        </row>
        <row r="93">
          <cell r="P93">
            <v>170</v>
          </cell>
        </row>
        <row r="95">
          <cell r="P95">
            <v>23690</v>
          </cell>
        </row>
        <row r="96">
          <cell r="P96">
            <v>1130</v>
          </cell>
        </row>
        <row r="97">
          <cell r="P97">
            <v>5360</v>
          </cell>
        </row>
        <row r="98">
          <cell r="P98">
            <v>1340</v>
          </cell>
        </row>
        <row r="99">
          <cell r="P99">
            <v>1210</v>
          </cell>
        </row>
        <row r="100">
          <cell r="P100">
            <v>6030</v>
          </cell>
        </row>
        <row r="101">
          <cell r="P101">
            <v>870</v>
          </cell>
        </row>
        <row r="102">
          <cell r="P102">
            <v>1340</v>
          </cell>
        </row>
        <row r="103">
          <cell r="P103">
            <v>1340</v>
          </cell>
        </row>
        <row r="104">
          <cell r="P104">
            <v>1020</v>
          </cell>
        </row>
        <row r="105">
          <cell r="P105">
            <v>680</v>
          </cell>
        </row>
        <row r="106">
          <cell r="P106">
            <v>1350</v>
          </cell>
        </row>
        <row r="107">
          <cell r="P107">
            <v>1350</v>
          </cell>
        </row>
        <row r="108">
          <cell r="P108">
            <v>680</v>
          </cell>
        </row>
        <row r="109">
          <cell r="P109">
            <v>1350</v>
          </cell>
        </row>
        <row r="110">
          <cell r="P110">
            <v>4130</v>
          </cell>
        </row>
        <row r="111">
          <cell r="P111">
            <v>680</v>
          </cell>
        </row>
        <row r="112">
          <cell r="P112">
            <v>900</v>
          </cell>
        </row>
        <row r="113">
          <cell r="P113">
            <v>680</v>
          </cell>
        </row>
        <row r="114">
          <cell r="P114">
            <v>680</v>
          </cell>
        </row>
        <row r="115">
          <cell r="P115">
            <v>450</v>
          </cell>
        </row>
        <row r="116">
          <cell r="P116">
            <v>310</v>
          </cell>
        </row>
        <row r="117">
          <cell r="P117">
            <v>2210</v>
          </cell>
        </row>
        <row r="118">
          <cell r="P118">
            <v>3820</v>
          </cell>
        </row>
        <row r="119">
          <cell r="P119">
            <v>2880</v>
          </cell>
        </row>
        <row r="120">
          <cell r="P120">
            <v>2210</v>
          </cell>
        </row>
        <row r="121">
          <cell r="P121">
            <v>210</v>
          </cell>
        </row>
      </sheetData>
      <sheetData sheetId="9" refreshError="1">
        <row r="12">
          <cell r="P12">
            <v>5920</v>
          </cell>
        </row>
        <row r="13">
          <cell r="P13">
            <v>7920</v>
          </cell>
        </row>
        <row r="14">
          <cell r="P14">
            <v>9920</v>
          </cell>
        </row>
        <row r="15">
          <cell r="P15">
            <v>11920</v>
          </cell>
        </row>
        <row r="16">
          <cell r="P16">
            <v>13920</v>
          </cell>
        </row>
        <row r="17">
          <cell r="P17">
            <v>15920</v>
          </cell>
        </row>
        <row r="19">
          <cell r="P19">
            <v>2460</v>
          </cell>
        </row>
        <row r="20">
          <cell r="P20">
            <v>3960</v>
          </cell>
        </row>
        <row r="21">
          <cell r="P21">
            <v>5460</v>
          </cell>
        </row>
        <row r="22">
          <cell r="P22">
            <v>6960</v>
          </cell>
        </row>
        <row r="23">
          <cell r="P23">
            <v>8460</v>
          </cell>
        </row>
        <row r="24">
          <cell r="P24">
            <v>9960</v>
          </cell>
        </row>
        <row r="26">
          <cell r="P26">
            <v>40</v>
          </cell>
        </row>
        <row r="27">
          <cell r="P27">
            <v>35</v>
          </cell>
        </row>
        <row r="28">
          <cell r="P28">
            <v>30</v>
          </cell>
        </row>
      </sheetData>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межгород 90 км"/>
    </sheetNames>
    <sheetDataSet>
      <sheetData sheetId="0">
        <row r="24">
          <cell r="C24">
            <v>35.5</v>
          </cell>
          <cell r="D24">
            <v>30.200000000000003</v>
          </cell>
          <cell r="E24">
            <v>84.1</v>
          </cell>
          <cell r="F24">
            <v>44</v>
          </cell>
          <cell r="G24">
            <v>37</v>
          </cell>
          <cell r="H24">
            <v>106.8</v>
          </cell>
          <cell r="I24">
            <v>38.9</v>
          </cell>
          <cell r="J24">
            <v>32.9</v>
          </cell>
          <cell r="K24">
            <v>93.199999999999989</v>
          </cell>
          <cell r="L24">
            <v>47.5</v>
          </cell>
          <cell r="M24">
            <v>39.800000000000004</v>
          </cell>
          <cell r="N24">
            <v>115.89999999999999</v>
          </cell>
        </row>
        <row r="37">
          <cell r="C37">
            <v>64.8</v>
          </cell>
          <cell r="D37">
            <v>54.1</v>
          </cell>
          <cell r="E37">
            <v>162</v>
          </cell>
          <cell r="F37">
            <v>81.899999999999991</v>
          </cell>
          <cell r="G37">
            <v>67.899999999999991</v>
          </cell>
          <cell r="H37">
            <v>207.5</v>
          </cell>
          <cell r="I37">
            <v>71.599999999999994</v>
          </cell>
          <cell r="J37">
            <v>59.6</v>
          </cell>
          <cell r="K37">
            <v>180.2</v>
          </cell>
          <cell r="L37">
            <v>88.699999999999989</v>
          </cell>
          <cell r="M37">
            <v>73.399999999999991</v>
          </cell>
          <cell r="N37">
            <v>225.6</v>
          </cell>
        </row>
        <row r="50">
          <cell r="C50">
            <v>21.8</v>
          </cell>
          <cell r="D50">
            <v>19</v>
          </cell>
          <cell r="E50">
            <v>47.800000000000004</v>
          </cell>
          <cell r="F50">
            <v>26.400000000000002</v>
          </cell>
          <cell r="G50">
            <v>22.700000000000003</v>
          </cell>
          <cell r="H50">
            <v>59.9</v>
          </cell>
          <cell r="I50">
            <v>23.700000000000003</v>
          </cell>
          <cell r="J50">
            <v>20.5</v>
          </cell>
          <cell r="K50">
            <v>52.6</v>
          </cell>
          <cell r="L50">
            <v>28.200000000000003</v>
          </cell>
          <cell r="M50">
            <v>24.1</v>
          </cell>
          <cell r="N50">
            <v>64.699999999999989</v>
          </cell>
        </row>
      </sheetData>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zoomScale="80" zoomScaleNormal="80" workbookViewId="0">
      <pane ySplit="12" topLeftCell="A31" activePane="bottomLeft" state="frozen"/>
      <selection pane="bottomLeft" activeCell="A35" sqref="A35:XFD35"/>
    </sheetView>
  </sheetViews>
  <sheetFormatPr defaultRowHeight="15" x14ac:dyDescent="0.25"/>
  <cols>
    <col min="1" max="1" width="9.140625" style="4"/>
    <col min="2" max="2" width="69.7109375" style="4" customWidth="1"/>
    <col min="3" max="3" width="14.7109375" style="4" customWidth="1"/>
    <col min="4" max="4" width="18.7109375" style="4" customWidth="1"/>
    <col min="5" max="5" width="17.7109375" style="4" customWidth="1"/>
    <col min="6" max="6" width="18.7109375" style="4" customWidth="1"/>
    <col min="7" max="7" width="17.7109375" style="4" customWidth="1"/>
    <col min="8" max="16384" width="9.140625" style="4"/>
  </cols>
  <sheetData>
    <row r="1" spans="1:7" ht="15.75" x14ac:dyDescent="0.25">
      <c r="G1" s="32" t="s">
        <v>128</v>
      </c>
    </row>
    <row r="2" spans="1:7" ht="15.75" x14ac:dyDescent="0.25">
      <c r="E2" s="40" t="s">
        <v>135</v>
      </c>
      <c r="F2" s="34"/>
      <c r="G2" s="39"/>
    </row>
    <row r="3" spans="1:7" ht="15.75" x14ac:dyDescent="0.25">
      <c r="E3" s="40" t="s">
        <v>136</v>
      </c>
      <c r="F3" s="34"/>
      <c r="G3" s="34"/>
    </row>
    <row r="4" spans="1:7" ht="15.75" x14ac:dyDescent="0.25">
      <c r="E4" s="40" t="s">
        <v>416</v>
      </c>
      <c r="F4" s="34"/>
      <c r="G4" s="34"/>
    </row>
    <row r="5" spans="1:7" ht="15.75" x14ac:dyDescent="0.25">
      <c r="F5" s="30"/>
    </row>
    <row r="6" spans="1:7" ht="15.75" x14ac:dyDescent="0.25">
      <c r="F6" s="30"/>
    </row>
    <row r="7" spans="1:7" ht="18.75" x14ac:dyDescent="0.3">
      <c r="A7" s="73" t="s">
        <v>161</v>
      </c>
      <c r="B7" s="73"/>
      <c r="C7" s="73"/>
      <c r="D7" s="73"/>
      <c r="E7" s="73"/>
      <c r="F7" s="73"/>
      <c r="G7" s="73"/>
    </row>
    <row r="9" spans="1:7" ht="15.75" x14ac:dyDescent="0.25">
      <c r="A9" s="1" t="s">
        <v>0</v>
      </c>
    </row>
    <row r="10" spans="1:7" ht="15.75" x14ac:dyDescent="0.25">
      <c r="A10" s="1"/>
    </row>
    <row r="11" spans="1:7" x14ac:dyDescent="0.25">
      <c r="A11" s="74" t="s">
        <v>1</v>
      </c>
      <c r="B11" s="75" t="s">
        <v>2</v>
      </c>
      <c r="C11" s="75" t="s">
        <v>3</v>
      </c>
      <c r="D11" s="76" t="s">
        <v>4</v>
      </c>
      <c r="E11" s="77"/>
      <c r="F11" s="77"/>
      <c r="G11" s="78"/>
    </row>
    <row r="12" spans="1:7" ht="89.25" x14ac:dyDescent="0.25">
      <c r="A12" s="74"/>
      <c r="B12" s="75"/>
      <c r="C12" s="75"/>
      <c r="D12" s="33" t="s">
        <v>132</v>
      </c>
      <c r="E12" s="33" t="s">
        <v>130</v>
      </c>
      <c r="F12" s="33" t="s">
        <v>131</v>
      </c>
      <c r="G12" s="33" t="s">
        <v>134</v>
      </c>
    </row>
    <row r="13" spans="1:7" x14ac:dyDescent="0.25">
      <c r="A13" s="5">
        <v>1</v>
      </c>
      <c r="B13" s="5">
        <v>2</v>
      </c>
      <c r="C13" s="5">
        <v>3</v>
      </c>
      <c r="D13" s="5">
        <v>4</v>
      </c>
      <c r="E13" s="5">
        <v>5</v>
      </c>
      <c r="F13" s="5">
        <v>6</v>
      </c>
      <c r="G13" s="33">
        <v>7</v>
      </c>
    </row>
    <row r="14" spans="1:7" ht="15" customHeight="1" x14ac:dyDescent="0.25">
      <c r="A14" s="20" t="s">
        <v>51</v>
      </c>
      <c r="B14" s="70" t="s">
        <v>137</v>
      </c>
      <c r="C14" s="71"/>
      <c r="D14" s="71"/>
      <c r="E14" s="71"/>
      <c r="F14" s="71"/>
      <c r="G14" s="72"/>
    </row>
    <row r="15" spans="1:7" ht="124.5" customHeight="1" x14ac:dyDescent="0.25">
      <c r="A15" s="21" t="s">
        <v>52</v>
      </c>
      <c r="B15" s="35" t="s">
        <v>138</v>
      </c>
      <c r="C15" s="19" t="s">
        <v>46</v>
      </c>
      <c r="D15" s="67">
        <f>'[1]без заполнения'!K5</f>
        <v>2318.423119314984</v>
      </c>
      <c r="E15" s="68"/>
      <c r="F15" s="68"/>
      <c r="G15" s="69"/>
    </row>
    <row r="16" spans="1:7" ht="65.25" customHeight="1" x14ac:dyDescent="0.25">
      <c r="A16" s="21" t="s">
        <v>53</v>
      </c>
      <c r="B16" s="43" t="s">
        <v>139</v>
      </c>
      <c r="C16" s="19" t="s">
        <v>46</v>
      </c>
      <c r="D16" s="67">
        <f>'[1]без заполнения'!K6</f>
        <v>2318.423119314984</v>
      </c>
      <c r="E16" s="68"/>
      <c r="F16" s="68"/>
      <c r="G16" s="69"/>
    </row>
    <row r="17" spans="1:7" ht="138.75" customHeight="1" x14ac:dyDescent="0.25">
      <c r="A17" s="21" t="s">
        <v>54</v>
      </c>
      <c r="B17" s="43" t="s">
        <v>140</v>
      </c>
      <c r="C17" s="19" t="s">
        <v>46</v>
      </c>
      <c r="D17" s="67">
        <f>'[1]без заполнения'!K7</f>
        <v>2898.0288991437296</v>
      </c>
      <c r="E17" s="68"/>
      <c r="F17" s="68"/>
      <c r="G17" s="69"/>
    </row>
    <row r="18" spans="1:7" ht="114" customHeight="1" x14ac:dyDescent="0.25">
      <c r="A18" s="21" t="s">
        <v>55</v>
      </c>
      <c r="B18" s="43" t="s">
        <v>141</v>
      </c>
      <c r="C18" s="19" t="s">
        <v>46</v>
      </c>
      <c r="D18" s="67">
        <f>'[1]без заполнения'!K8</f>
        <v>2898.0288991437296</v>
      </c>
      <c r="E18" s="68"/>
      <c r="F18" s="68"/>
      <c r="G18" s="69"/>
    </row>
    <row r="19" spans="1:7" ht="130.5" customHeight="1" x14ac:dyDescent="0.25">
      <c r="A19" s="21" t="s">
        <v>56</v>
      </c>
      <c r="B19" s="43" t="s">
        <v>142</v>
      </c>
      <c r="C19" s="19" t="s">
        <v>46</v>
      </c>
      <c r="D19" s="67">
        <f>'[1]без заполнения'!K9</f>
        <v>2898.0288991437296</v>
      </c>
      <c r="E19" s="68"/>
      <c r="F19" s="68"/>
      <c r="G19" s="69"/>
    </row>
    <row r="20" spans="1:7" ht="123.75" customHeight="1" x14ac:dyDescent="0.25">
      <c r="A20" s="37" t="s">
        <v>57</v>
      </c>
      <c r="B20" s="43" t="s">
        <v>143</v>
      </c>
      <c r="C20" s="19" t="s">
        <v>46</v>
      </c>
      <c r="D20" s="67">
        <f>'[1]без заполнения'!K10</f>
        <v>9273.6924772599359</v>
      </c>
      <c r="E20" s="68"/>
      <c r="F20" s="68"/>
      <c r="G20" s="69"/>
    </row>
    <row r="21" spans="1:7" ht="82.5" customHeight="1" x14ac:dyDescent="0.25">
      <c r="A21" s="21" t="s">
        <v>144</v>
      </c>
      <c r="B21" s="43" t="s">
        <v>145</v>
      </c>
      <c r="C21" s="19" t="s">
        <v>46</v>
      </c>
      <c r="D21" s="67">
        <f>'[1]без заполнения'!K11</f>
        <v>9273.6924772599359</v>
      </c>
      <c r="E21" s="68"/>
      <c r="F21" s="68"/>
      <c r="G21" s="69"/>
    </row>
    <row r="22" spans="1:7" ht="79.5" customHeight="1" x14ac:dyDescent="0.25">
      <c r="A22" s="21" t="s">
        <v>146</v>
      </c>
      <c r="B22" s="43" t="s">
        <v>147</v>
      </c>
      <c r="C22" s="19" t="s">
        <v>46</v>
      </c>
      <c r="D22" s="67">
        <f>'[1]без заполнения'!K12</f>
        <v>2898.0288991437296</v>
      </c>
      <c r="E22" s="68"/>
      <c r="F22" s="68"/>
      <c r="G22" s="69"/>
    </row>
    <row r="23" spans="1:7" ht="57" customHeight="1" x14ac:dyDescent="0.25">
      <c r="A23" s="21" t="s">
        <v>148</v>
      </c>
      <c r="B23" s="43" t="s">
        <v>149</v>
      </c>
      <c r="C23" s="19" t="s">
        <v>46</v>
      </c>
      <c r="D23" s="67">
        <f>'[1]без заполнения'!K13</f>
        <v>2898.0288991437296</v>
      </c>
      <c r="E23" s="68"/>
      <c r="F23" s="68"/>
      <c r="G23" s="69"/>
    </row>
    <row r="24" spans="1:7" ht="44.25" customHeight="1" x14ac:dyDescent="0.25">
      <c r="A24" s="21" t="s">
        <v>150</v>
      </c>
      <c r="B24" s="43" t="s">
        <v>151</v>
      </c>
      <c r="C24" s="19" t="s">
        <v>46</v>
      </c>
      <c r="D24" s="67">
        <f>'[1]без заполнения'!K14</f>
        <v>1159.211559657492</v>
      </c>
      <c r="E24" s="68"/>
      <c r="F24" s="68"/>
      <c r="G24" s="69"/>
    </row>
    <row r="25" spans="1:7" x14ac:dyDescent="0.25">
      <c r="A25" s="38" t="s">
        <v>58</v>
      </c>
      <c r="B25" s="70" t="s">
        <v>152</v>
      </c>
      <c r="C25" s="71"/>
      <c r="D25" s="71"/>
      <c r="E25" s="71"/>
      <c r="F25" s="71"/>
      <c r="G25" s="72"/>
    </row>
    <row r="26" spans="1:7" ht="120.75" customHeight="1" x14ac:dyDescent="0.25">
      <c r="A26" s="21" t="s">
        <v>59</v>
      </c>
      <c r="B26" s="35" t="s">
        <v>138</v>
      </c>
      <c r="C26" s="19" t="s">
        <v>46</v>
      </c>
      <c r="D26" s="67">
        <f>'[1]с заполнением'!K5</f>
        <v>2898.0288991437296</v>
      </c>
      <c r="E26" s="68">
        <f>[2]юр.лица!$H$30</f>
        <v>2916.9</v>
      </c>
      <c r="F26" s="68">
        <f>[2]юр.лица!$H$41</f>
        <v>2515.1999999999998</v>
      </c>
      <c r="G26" s="69">
        <f>[2]юр.лица!$H$52</f>
        <v>3184.7999999999997</v>
      </c>
    </row>
    <row r="27" spans="1:7" ht="76.5" customHeight="1" x14ac:dyDescent="0.25">
      <c r="A27" s="21" t="s">
        <v>60</v>
      </c>
      <c r="B27" s="43" t="s">
        <v>139</v>
      </c>
      <c r="C27" s="19" t="s">
        <v>46</v>
      </c>
      <c r="D27" s="67">
        <f>'[1]с заполнением'!K6</f>
        <v>2898.0288991437296</v>
      </c>
      <c r="E27" s="68">
        <f>[2]юр.лица!$H$30</f>
        <v>2916.9</v>
      </c>
      <c r="F27" s="68">
        <f>[2]юр.лица!$H$41</f>
        <v>2515.1999999999998</v>
      </c>
      <c r="G27" s="69">
        <f>[2]юр.лица!$H$52</f>
        <v>3184.7999999999997</v>
      </c>
    </row>
    <row r="28" spans="1:7" ht="137.25" customHeight="1" x14ac:dyDescent="0.25">
      <c r="A28" s="21" t="s">
        <v>153</v>
      </c>
      <c r="B28" s="43" t="s">
        <v>140</v>
      </c>
      <c r="C28" s="19" t="s">
        <v>46</v>
      </c>
      <c r="D28" s="67">
        <f>'[1]с заполнением'!K7</f>
        <v>3477.6346789724757</v>
      </c>
      <c r="E28" s="68">
        <f>[2]юр.лица!$H$30</f>
        <v>2916.9</v>
      </c>
      <c r="F28" s="68">
        <f>[2]юр.лица!$H$41</f>
        <v>2515.1999999999998</v>
      </c>
      <c r="G28" s="69">
        <f>[2]юр.лица!$H$52</f>
        <v>3184.7999999999997</v>
      </c>
    </row>
    <row r="29" spans="1:7" ht="114" customHeight="1" x14ac:dyDescent="0.25">
      <c r="A29" s="21" t="s">
        <v>154</v>
      </c>
      <c r="B29" s="43" t="s">
        <v>141</v>
      </c>
      <c r="C29" s="19" t="s">
        <v>46</v>
      </c>
      <c r="D29" s="67">
        <f>'[1]с заполнением'!K8</f>
        <v>3477.6346789724757</v>
      </c>
      <c r="E29" s="68">
        <f>[2]юр.лица!$H$30</f>
        <v>2916.9</v>
      </c>
      <c r="F29" s="68">
        <f>[2]юр.лица!$H$41</f>
        <v>2515.1999999999998</v>
      </c>
      <c r="G29" s="69">
        <f>[2]юр.лица!$H$52</f>
        <v>3184.7999999999997</v>
      </c>
    </row>
    <row r="30" spans="1:7" ht="131.25" customHeight="1" x14ac:dyDescent="0.25">
      <c r="A30" s="21" t="s">
        <v>155</v>
      </c>
      <c r="B30" s="43" t="s">
        <v>142</v>
      </c>
      <c r="C30" s="19" t="s">
        <v>46</v>
      </c>
      <c r="D30" s="67">
        <f>'[1]с заполнением'!K9</f>
        <v>3477.6346789724757</v>
      </c>
      <c r="E30" s="68">
        <f>[2]юр.лица!$H$30</f>
        <v>2916.9</v>
      </c>
      <c r="F30" s="68">
        <f>[2]юр.лица!$H$41</f>
        <v>2515.1999999999998</v>
      </c>
      <c r="G30" s="69">
        <f>[2]юр.лица!$H$52</f>
        <v>3184.7999999999997</v>
      </c>
    </row>
    <row r="31" spans="1:7" ht="130.5" customHeight="1" x14ac:dyDescent="0.25">
      <c r="A31" s="21" t="s">
        <v>156</v>
      </c>
      <c r="B31" s="43" t="s">
        <v>143</v>
      </c>
      <c r="C31" s="19" t="s">
        <v>46</v>
      </c>
      <c r="D31" s="67">
        <f>'[1]с заполнением'!K10</f>
        <v>9853.2982570886816</v>
      </c>
      <c r="E31" s="68">
        <f>[2]юр.лица!$H$30</f>
        <v>2916.9</v>
      </c>
      <c r="F31" s="68">
        <f>[2]юр.лица!$H$41</f>
        <v>2515.1999999999998</v>
      </c>
      <c r="G31" s="69">
        <f>[2]юр.лица!$H$52</f>
        <v>3184.7999999999997</v>
      </c>
    </row>
    <row r="32" spans="1:7" ht="81" customHeight="1" x14ac:dyDescent="0.25">
      <c r="A32" s="21" t="s">
        <v>157</v>
      </c>
      <c r="B32" s="43" t="s">
        <v>145</v>
      </c>
      <c r="C32" s="19" t="s">
        <v>46</v>
      </c>
      <c r="D32" s="67">
        <f>'[1]с заполнением'!K11</f>
        <v>9853.2982570886816</v>
      </c>
      <c r="E32" s="68">
        <f>[2]юр.лица!$H$30</f>
        <v>2916.9</v>
      </c>
      <c r="F32" s="68">
        <f>[2]юр.лица!$H$41</f>
        <v>2515.1999999999998</v>
      </c>
      <c r="G32" s="69">
        <f>[2]юр.лица!$H$52</f>
        <v>3184.7999999999997</v>
      </c>
    </row>
    <row r="33" spans="1:7" ht="74.25" customHeight="1" x14ac:dyDescent="0.25">
      <c r="A33" s="21" t="s">
        <v>158</v>
      </c>
      <c r="B33" s="43" t="s">
        <v>147</v>
      </c>
      <c r="C33" s="19" t="s">
        <v>46</v>
      </c>
      <c r="D33" s="67">
        <f>'[1]с заполнением'!K12</f>
        <v>3477.6346789724757</v>
      </c>
      <c r="E33" s="68">
        <f>[2]юр.лица!$H$30</f>
        <v>2916.9</v>
      </c>
      <c r="F33" s="68">
        <f>[2]юр.лица!$H$41</f>
        <v>2515.1999999999998</v>
      </c>
      <c r="G33" s="69">
        <f>[2]юр.лица!$H$52</f>
        <v>3184.7999999999997</v>
      </c>
    </row>
    <row r="34" spans="1:7" ht="63" customHeight="1" x14ac:dyDescent="0.25">
      <c r="A34" s="21" t="s">
        <v>159</v>
      </c>
      <c r="B34" s="43" t="s">
        <v>160</v>
      </c>
      <c r="C34" s="19" t="s">
        <v>46</v>
      </c>
      <c r="D34" s="67">
        <f>'[1]с заполнением'!K13</f>
        <v>3477.6346789724757</v>
      </c>
      <c r="E34" s="68">
        <f>[2]юр.лица!$H$30</f>
        <v>2916.9</v>
      </c>
      <c r="F34" s="68">
        <f>[2]юр.лица!$H$41</f>
        <v>2515.1999999999998</v>
      </c>
      <c r="G34" s="69">
        <f>[2]юр.лица!$H$52</f>
        <v>3184.7999999999997</v>
      </c>
    </row>
    <row r="35" spans="1:7" x14ac:dyDescent="0.25">
      <c r="A35" s="20" t="s">
        <v>61</v>
      </c>
      <c r="B35" s="70" t="s">
        <v>5</v>
      </c>
      <c r="C35" s="71"/>
      <c r="D35" s="71"/>
      <c r="E35" s="71"/>
      <c r="F35" s="71"/>
      <c r="G35" s="72"/>
    </row>
    <row r="36" spans="1:7" ht="40.5" customHeight="1" x14ac:dyDescent="0.25">
      <c r="A36" s="21" t="s">
        <v>62</v>
      </c>
      <c r="B36" s="35" t="s">
        <v>6</v>
      </c>
      <c r="C36" s="36" t="s">
        <v>39</v>
      </c>
      <c r="D36" s="67">
        <f>[1]юр.лица!$C$20</f>
        <v>3450.8616549491239</v>
      </c>
      <c r="E36" s="68">
        <f>[2]юр.лица!$J$30</f>
        <v>3990.7999999999997</v>
      </c>
      <c r="F36" s="68">
        <f>[2]юр.лица!$J$41</f>
        <v>3446.7999999999997</v>
      </c>
      <c r="G36" s="69">
        <f>[2]юр.лица!$J$52</f>
        <v>4353.4000000000005</v>
      </c>
    </row>
    <row r="37" spans="1:7" ht="40.5" customHeight="1" x14ac:dyDescent="0.25">
      <c r="A37" s="21" t="s">
        <v>63</v>
      </c>
      <c r="B37" s="6" t="s">
        <v>7</v>
      </c>
      <c r="C37" s="7" t="s">
        <v>39</v>
      </c>
      <c r="D37" s="67">
        <f>[1]физ.лица!$C$20</f>
        <v>1809.794030230014</v>
      </c>
      <c r="E37" s="68"/>
      <c r="F37" s="68"/>
      <c r="G37" s="69"/>
    </row>
    <row r="38" spans="1:7" ht="29.25" customHeight="1" x14ac:dyDescent="0.25">
      <c r="A38" s="20" t="s">
        <v>64</v>
      </c>
      <c r="B38" s="12" t="s">
        <v>75</v>
      </c>
      <c r="C38" s="7" t="s">
        <v>40</v>
      </c>
      <c r="D38" s="67">
        <f>'[1]точка учета'!$C$20</f>
        <v>62.964377522077903</v>
      </c>
      <c r="E38" s="68"/>
      <c r="F38" s="68"/>
      <c r="G38" s="69"/>
    </row>
    <row r="39" spans="1:7" ht="33" customHeight="1" x14ac:dyDescent="0.25">
      <c r="A39" s="22" t="s">
        <v>65</v>
      </c>
      <c r="B39" s="12" t="s">
        <v>9</v>
      </c>
      <c r="C39" s="8" t="s">
        <v>41</v>
      </c>
      <c r="D39" s="67">
        <f>[1]переоформление!$C$20</f>
        <v>388.49738939516402</v>
      </c>
      <c r="E39" s="68"/>
      <c r="F39" s="68"/>
      <c r="G39" s="69"/>
    </row>
    <row r="40" spans="1:7" ht="45" customHeight="1" x14ac:dyDescent="0.25">
      <c r="A40" s="25" t="s">
        <v>66</v>
      </c>
      <c r="B40" s="12" t="s">
        <v>10</v>
      </c>
      <c r="C40" s="7" t="s">
        <v>42</v>
      </c>
      <c r="D40" s="67">
        <f>[1]альтернатив.цк!$C$20</f>
        <v>11466.155730139883</v>
      </c>
      <c r="E40" s="68"/>
      <c r="F40" s="68"/>
      <c r="G40" s="69"/>
    </row>
    <row r="41" spans="1:7" ht="25.5" x14ac:dyDescent="0.25">
      <c r="A41" s="25" t="s">
        <v>67</v>
      </c>
      <c r="B41" s="12" t="s">
        <v>11</v>
      </c>
      <c r="C41" s="8" t="s">
        <v>43</v>
      </c>
      <c r="D41" s="67">
        <f>'[1]дубликат, ксерокопия'!$C$20</f>
        <v>233.93584810749837</v>
      </c>
      <c r="E41" s="68"/>
      <c r="F41" s="68"/>
      <c r="G41" s="69"/>
    </row>
    <row r="42" spans="1:7" ht="38.25" hidden="1" x14ac:dyDescent="0.25">
      <c r="A42" s="22" t="s">
        <v>68</v>
      </c>
      <c r="B42" s="14" t="s">
        <v>74</v>
      </c>
      <c r="C42" s="8" t="s">
        <v>44</v>
      </c>
      <c r="D42" s="10"/>
      <c r="E42" s="9"/>
      <c r="F42" s="9"/>
    </row>
    <row r="44" spans="1:7" x14ac:dyDescent="0.25">
      <c r="A44" s="3" t="s">
        <v>129</v>
      </c>
    </row>
    <row r="45" spans="1:7" ht="93" customHeight="1" x14ac:dyDescent="0.25">
      <c r="A45" s="66" t="s">
        <v>133</v>
      </c>
      <c r="B45" s="66"/>
      <c r="C45" s="66"/>
      <c r="D45" s="66"/>
      <c r="E45" s="66"/>
      <c r="F45" s="66"/>
      <c r="G45" s="66"/>
    </row>
  </sheetData>
  <mergeCells count="34">
    <mergeCell ref="B25:G25"/>
    <mergeCell ref="B35:G35"/>
    <mergeCell ref="D20:G20"/>
    <mergeCell ref="D21:G21"/>
    <mergeCell ref="D22:G22"/>
    <mergeCell ref="D23:G23"/>
    <mergeCell ref="D24:G24"/>
    <mergeCell ref="D15:G15"/>
    <mergeCell ref="D16:G16"/>
    <mergeCell ref="D17:G17"/>
    <mergeCell ref="D18:G18"/>
    <mergeCell ref="D19:G19"/>
    <mergeCell ref="B14:G14"/>
    <mergeCell ref="A7:G7"/>
    <mergeCell ref="A11:A12"/>
    <mergeCell ref="B11:B12"/>
    <mergeCell ref="C11:C12"/>
    <mergeCell ref="D11:G11"/>
    <mergeCell ref="A45:G45"/>
    <mergeCell ref="D26:G26"/>
    <mergeCell ref="D27:G27"/>
    <mergeCell ref="D28:G28"/>
    <mergeCell ref="D29:G29"/>
    <mergeCell ref="D30:G30"/>
    <mergeCell ref="D31:G31"/>
    <mergeCell ref="D32:G32"/>
    <mergeCell ref="D33:G33"/>
    <mergeCell ref="D34:G34"/>
    <mergeCell ref="D36:G36"/>
    <mergeCell ref="D37:G37"/>
    <mergeCell ref="D38:G38"/>
    <mergeCell ref="D39:G39"/>
    <mergeCell ref="D40:G40"/>
    <mergeCell ref="D41:G41"/>
  </mergeCells>
  <printOptions horizontalCentered="1"/>
  <pageMargins left="0.39370078740157483" right="0.19685039370078741" top="0.59055118110236227" bottom="0.3937007874015748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zoomScale="80" zoomScaleNormal="80" workbookViewId="0">
      <pane ySplit="5" topLeftCell="A45" activePane="bottomLeft" state="frozen"/>
      <selection pane="bottomLeft" activeCell="A53" sqref="A53:XFD53"/>
    </sheetView>
  </sheetViews>
  <sheetFormatPr defaultRowHeight="15" x14ac:dyDescent="0.25"/>
  <cols>
    <col min="1" max="1" width="9.140625" style="4"/>
    <col min="2" max="2" width="65.7109375" style="4" customWidth="1"/>
    <col min="3" max="3" width="14.7109375" style="4" customWidth="1"/>
    <col min="4" max="4" width="19.7109375" style="4" customWidth="1"/>
    <col min="5" max="7" width="18.7109375" style="4" customWidth="1"/>
    <col min="8" max="16384" width="9.140625" style="4"/>
  </cols>
  <sheetData>
    <row r="1" spans="1:7" ht="15.75" x14ac:dyDescent="0.25">
      <c r="A1" s="1" t="s">
        <v>204</v>
      </c>
    </row>
    <row r="2" spans="1:7" ht="15.75" x14ac:dyDescent="0.25">
      <c r="A2" s="1" t="s">
        <v>205</v>
      </c>
    </row>
    <row r="3" spans="1:7" ht="15.75" x14ac:dyDescent="0.25">
      <c r="A3" s="1"/>
    </row>
    <row r="4" spans="1:7" x14ac:dyDescent="0.25">
      <c r="A4" s="75" t="s">
        <v>1</v>
      </c>
      <c r="B4" s="75" t="s">
        <v>2</v>
      </c>
      <c r="C4" s="75" t="s">
        <v>3</v>
      </c>
      <c r="D4" s="76" t="s">
        <v>4</v>
      </c>
      <c r="E4" s="77"/>
      <c r="F4" s="77"/>
      <c r="G4" s="78"/>
    </row>
    <row r="5" spans="1:7" ht="89.25" x14ac:dyDescent="0.25">
      <c r="A5" s="75"/>
      <c r="B5" s="75"/>
      <c r="C5" s="75"/>
      <c r="D5" s="42" t="s">
        <v>132</v>
      </c>
      <c r="E5" s="42" t="s">
        <v>130</v>
      </c>
      <c r="F5" s="42" t="s">
        <v>131</v>
      </c>
      <c r="G5" s="42" t="s">
        <v>134</v>
      </c>
    </row>
    <row r="6" spans="1:7" x14ac:dyDescent="0.25">
      <c r="A6" s="42">
        <v>1</v>
      </c>
      <c r="B6" s="42">
        <v>2</v>
      </c>
      <c r="C6" s="42">
        <v>3</v>
      </c>
      <c r="D6" s="42">
        <v>4</v>
      </c>
      <c r="E6" s="42">
        <v>5</v>
      </c>
      <c r="F6" s="42">
        <v>6</v>
      </c>
      <c r="G6" s="42">
        <v>7</v>
      </c>
    </row>
    <row r="7" spans="1:7" x14ac:dyDescent="0.25">
      <c r="A7" s="22" t="s">
        <v>89</v>
      </c>
      <c r="B7" s="16" t="s">
        <v>210</v>
      </c>
      <c r="C7" s="28"/>
      <c r="D7" s="16"/>
      <c r="E7" s="16"/>
      <c r="F7" s="16"/>
      <c r="G7" s="16"/>
    </row>
    <row r="8" spans="1:7" ht="51.75" customHeight="1" x14ac:dyDescent="0.25">
      <c r="A8" s="23" t="s">
        <v>91</v>
      </c>
      <c r="B8" s="29" t="s">
        <v>433</v>
      </c>
      <c r="C8" s="19" t="s">
        <v>46</v>
      </c>
      <c r="D8" s="9">
        <f>[3]КТО!P11</f>
        <v>1880</v>
      </c>
      <c r="E8" s="9">
        <f>[3]КТО!P28</f>
        <v>2280</v>
      </c>
      <c r="F8" s="9">
        <f>[3]КТО!P45</f>
        <v>2040</v>
      </c>
      <c r="G8" s="9">
        <f>[3]КТО!P62</f>
        <v>2440</v>
      </c>
    </row>
    <row r="9" spans="1:7" ht="37.5" customHeight="1" x14ac:dyDescent="0.25">
      <c r="A9" s="23" t="s">
        <v>92</v>
      </c>
      <c r="B9" s="29" t="s">
        <v>434</v>
      </c>
      <c r="C9" s="19" t="s">
        <v>44</v>
      </c>
      <c r="D9" s="9">
        <f>[3]КТО!P12</f>
        <v>2950</v>
      </c>
      <c r="E9" s="9">
        <f>[3]КТО!P29</f>
        <v>3640</v>
      </c>
      <c r="F9" s="9">
        <f>[3]КТО!P46</f>
        <v>3220</v>
      </c>
      <c r="G9" s="9">
        <f>[3]КТО!P63</f>
        <v>3920</v>
      </c>
    </row>
    <row r="10" spans="1:7" ht="35.25" customHeight="1" x14ac:dyDescent="0.25">
      <c r="A10" s="23" t="s">
        <v>93</v>
      </c>
      <c r="B10" s="29" t="s">
        <v>435</v>
      </c>
      <c r="C10" s="19" t="s">
        <v>46</v>
      </c>
      <c r="D10" s="9">
        <f>[3]КТО!P13</f>
        <v>2750</v>
      </c>
      <c r="E10" s="9">
        <f>[3]КТО!P30</f>
        <v>3330</v>
      </c>
      <c r="F10" s="9">
        <f>[3]КТО!P47</f>
        <v>2980</v>
      </c>
      <c r="G10" s="9">
        <f>[3]КТО!P64</f>
        <v>3560</v>
      </c>
    </row>
    <row r="11" spans="1:7" ht="35.25" customHeight="1" x14ac:dyDescent="0.25">
      <c r="A11" s="23" t="s">
        <v>94</v>
      </c>
      <c r="B11" s="29" t="s">
        <v>436</v>
      </c>
      <c r="C11" s="19" t="s">
        <v>44</v>
      </c>
      <c r="D11" s="9">
        <f>[3]КТО!P14</f>
        <v>4210</v>
      </c>
      <c r="E11" s="9">
        <f>[3]КТО!P31</f>
        <v>5200</v>
      </c>
      <c r="F11" s="9">
        <f>[3]КТО!P48</f>
        <v>4600</v>
      </c>
      <c r="G11" s="9">
        <f>[3]КТО!P65</f>
        <v>5590</v>
      </c>
    </row>
    <row r="12" spans="1:7" ht="29.25" customHeight="1" x14ac:dyDescent="0.25">
      <c r="A12" s="23" t="s">
        <v>95</v>
      </c>
      <c r="B12" s="29" t="s">
        <v>476</v>
      </c>
      <c r="C12" s="19" t="s">
        <v>44</v>
      </c>
      <c r="D12" s="9">
        <f>[3]КТО!P15</f>
        <v>1690</v>
      </c>
      <c r="E12" s="9">
        <f>[3]КТО!P32</f>
        <v>2080</v>
      </c>
      <c r="F12" s="9">
        <f>[3]КТО!P49</f>
        <v>1840</v>
      </c>
      <c r="G12" s="9">
        <f>[3]КТО!P66</f>
        <v>2240</v>
      </c>
    </row>
    <row r="13" spans="1:7" ht="27.75" customHeight="1" x14ac:dyDescent="0.25">
      <c r="A13" s="23" t="s">
        <v>96</v>
      </c>
      <c r="B13" s="29" t="s">
        <v>437</v>
      </c>
      <c r="C13" s="19" t="s">
        <v>44</v>
      </c>
      <c r="D13" s="9">
        <f>[3]КТО!P16</f>
        <v>2110</v>
      </c>
      <c r="E13" s="9">
        <f>[3]КТО!P33</f>
        <v>2600</v>
      </c>
      <c r="F13" s="9">
        <f>[3]КТО!P50</f>
        <v>2300</v>
      </c>
      <c r="G13" s="9">
        <f>[3]КТО!P67</f>
        <v>2800</v>
      </c>
    </row>
    <row r="14" spans="1:7" ht="33" customHeight="1" x14ac:dyDescent="0.25">
      <c r="A14" s="23" t="s">
        <v>97</v>
      </c>
      <c r="B14" s="29" t="s">
        <v>206</v>
      </c>
      <c r="C14" s="19" t="s">
        <v>46</v>
      </c>
      <c r="D14" s="9">
        <f>[3]КТО!P17</f>
        <v>4620</v>
      </c>
      <c r="E14" s="9">
        <f>[3]КТО!P34</f>
        <v>5600</v>
      </c>
      <c r="F14" s="9">
        <f>[3]КТО!P51</f>
        <v>5010</v>
      </c>
      <c r="G14" s="9">
        <f>[3]КТО!P68</f>
        <v>6000</v>
      </c>
    </row>
    <row r="15" spans="1:7" ht="29.25" customHeight="1" x14ac:dyDescent="0.25">
      <c r="A15" s="23" t="s">
        <v>98</v>
      </c>
      <c r="B15" s="29" t="s">
        <v>207</v>
      </c>
      <c r="C15" s="19" t="s">
        <v>46</v>
      </c>
      <c r="D15" s="9">
        <f>[3]КТО!P18</f>
        <v>8950</v>
      </c>
      <c r="E15" s="9">
        <f>[3]КТО!P35</f>
        <v>10850</v>
      </c>
      <c r="F15" s="9">
        <f>[3]КТО!P52</f>
        <v>9710</v>
      </c>
      <c r="G15" s="9">
        <f>[3]КТО!P69</f>
        <v>11620</v>
      </c>
    </row>
    <row r="16" spans="1:7" ht="30" customHeight="1" x14ac:dyDescent="0.25">
      <c r="A16" s="23" t="s">
        <v>99</v>
      </c>
      <c r="B16" s="29" t="s">
        <v>438</v>
      </c>
      <c r="C16" s="19" t="s">
        <v>44</v>
      </c>
      <c r="D16" s="9">
        <f>[3]КТО!P19</f>
        <v>1270</v>
      </c>
      <c r="E16" s="9">
        <f>[3]КТО!P36</f>
        <v>1560</v>
      </c>
      <c r="F16" s="9">
        <f>[3]КТО!P53</f>
        <v>1380</v>
      </c>
      <c r="G16" s="9">
        <f>[3]КТО!P70</f>
        <v>1680</v>
      </c>
    </row>
    <row r="17" spans="1:7" ht="36" customHeight="1" x14ac:dyDescent="0.25">
      <c r="A17" s="23" t="s">
        <v>100</v>
      </c>
      <c r="B17" s="29" t="s">
        <v>439</v>
      </c>
      <c r="C17" s="19" t="s">
        <v>44</v>
      </c>
      <c r="D17" s="9">
        <f>[3]КТО!P20</f>
        <v>1160</v>
      </c>
      <c r="E17" s="9">
        <f>[3]КТО!P37</f>
        <v>1400</v>
      </c>
      <c r="F17" s="9">
        <f>[3]КТО!P54</f>
        <v>1260</v>
      </c>
      <c r="G17" s="9">
        <f>[3]КТО!P71</f>
        <v>1500</v>
      </c>
    </row>
    <row r="18" spans="1:7" ht="25.5" x14ac:dyDescent="0.25">
      <c r="A18" s="23" t="s">
        <v>101</v>
      </c>
      <c r="B18" s="29" t="s">
        <v>208</v>
      </c>
      <c r="C18" s="19" t="s">
        <v>46</v>
      </c>
      <c r="D18" s="9">
        <f>[3]КТО!P21</f>
        <v>1300</v>
      </c>
      <c r="E18" s="9">
        <f>[3]КТО!P38</f>
        <v>1580</v>
      </c>
      <c r="F18" s="9">
        <f>[3]КТО!P55</f>
        <v>1410</v>
      </c>
      <c r="G18" s="9">
        <f>[3]КТО!P72</f>
        <v>1690</v>
      </c>
    </row>
    <row r="19" spans="1:7" ht="25.5" x14ac:dyDescent="0.25">
      <c r="A19" s="23" t="s">
        <v>102</v>
      </c>
      <c r="B19" s="29" t="s">
        <v>209</v>
      </c>
      <c r="C19" s="19" t="s">
        <v>46</v>
      </c>
      <c r="D19" s="9">
        <f>[3]КТО!P22</f>
        <v>2170</v>
      </c>
      <c r="E19" s="9">
        <f>[3]КТО!P39</f>
        <v>2630</v>
      </c>
      <c r="F19" s="9">
        <f>[3]КТО!P56</f>
        <v>2350</v>
      </c>
      <c r="G19" s="9">
        <f>[3]КТО!P73</f>
        <v>2810</v>
      </c>
    </row>
    <row r="20" spans="1:7" ht="25.5" x14ac:dyDescent="0.25">
      <c r="A20" s="23" t="s">
        <v>103</v>
      </c>
      <c r="B20" s="29" t="s">
        <v>440</v>
      </c>
      <c r="C20" s="19" t="s">
        <v>44</v>
      </c>
      <c r="D20" s="9">
        <f>[3]КТО!P23</f>
        <v>1160</v>
      </c>
      <c r="E20" s="9">
        <f>[3]КТО!P40</f>
        <v>1400</v>
      </c>
      <c r="F20" s="9">
        <f>[3]КТО!P57</f>
        <v>1260</v>
      </c>
      <c r="G20" s="9">
        <f>[3]КТО!P74</f>
        <v>1500</v>
      </c>
    </row>
    <row r="21" spans="1:7" ht="25.5" x14ac:dyDescent="0.25">
      <c r="A21" s="23" t="s">
        <v>104</v>
      </c>
      <c r="B21" s="29" t="s">
        <v>441</v>
      </c>
      <c r="C21" s="19" t="s">
        <v>44</v>
      </c>
      <c r="D21" s="9">
        <f>[3]КТО!P24</f>
        <v>1160</v>
      </c>
      <c r="E21" s="9">
        <f>[3]КТО!P41</f>
        <v>1400</v>
      </c>
      <c r="F21" s="9">
        <f>[3]КТО!P58</f>
        <v>1260</v>
      </c>
      <c r="G21" s="9">
        <f>[3]КТО!P75</f>
        <v>1500</v>
      </c>
    </row>
    <row r="22" spans="1:7" ht="25.5" x14ac:dyDescent="0.25">
      <c r="A22" s="23" t="s">
        <v>214</v>
      </c>
      <c r="B22" s="29" t="s">
        <v>442</v>
      </c>
      <c r="C22" s="19" t="s">
        <v>44</v>
      </c>
      <c r="D22" s="9">
        <f>[3]КТО!P25</f>
        <v>4590</v>
      </c>
      <c r="E22" s="9">
        <f>[3]КТО!P42</f>
        <v>5700</v>
      </c>
      <c r="F22" s="9">
        <f>[3]КТО!P59</f>
        <v>5030</v>
      </c>
      <c r="G22" s="9">
        <f>[3]КТО!P76</f>
        <v>6140</v>
      </c>
    </row>
    <row r="23" spans="1:7" ht="25.5" x14ac:dyDescent="0.25">
      <c r="A23" s="23" t="s">
        <v>215</v>
      </c>
      <c r="B23" s="29" t="s">
        <v>443</v>
      </c>
      <c r="C23" s="19" t="s">
        <v>44</v>
      </c>
      <c r="D23" s="9">
        <f>[3]КТО!P26</f>
        <v>2760</v>
      </c>
      <c r="E23" s="9">
        <f>[3]КТО!P43</f>
        <v>3420</v>
      </c>
      <c r="F23" s="9">
        <f>[3]КТО!P60</f>
        <v>3020</v>
      </c>
      <c r="G23" s="9">
        <f>[3]КТО!P77</f>
        <v>3690</v>
      </c>
    </row>
    <row r="24" spans="1:7" x14ac:dyDescent="0.25">
      <c r="A24" s="22" t="s">
        <v>105</v>
      </c>
      <c r="B24" s="44" t="s">
        <v>211</v>
      </c>
      <c r="C24" s="28"/>
      <c r="D24" s="16"/>
      <c r="E24" s="16"/>
      <c r="F24" s="16"/>
      <c r="G24" s="16"/>
    </row>
    <row r="25" spans="1:7" ht="45" customHeight="1" x14ac:dyDescent="0.25">
      <c r="A25" s="23" t="s">
        <v>106</v>
      </c>
      <c r="B25" s="29" t="s">
        <v>216</v>
      </c>
      <c r="C25" s="19" t="s">
        <v>46</v>
      </c>
      <c r="D25" s="9">
        <f>[3]ЭУ!P11</f>
        <v>1150</v>
      </c>
      <c r="E25" s="9" t="s">
        <v>8</v>
      </c>
      <c r="F25" s="9" t="s">
        <v>8</v>
      </c>
      <c r="G25" s="9" t="s">
        <v>8</v>
      </c>
    </row>
    <row r="26" spans="1:7" ht="25.5" x14ac:dyDescent="0.25">
      <c r="A26" s="23" t="s">
        <v>107</v>
      </c>
      <c r="B26" s="29" t="s">
        <v>217</v>
      </c>
      <c r="C26" s="19" t="s">
        <v>46</v>
      </c>
      <c r="D26" s="9">
        <f>[3]ЭУ!P12</f>
        <v>1150</v>
      </c>
      <c r="E26" s="9" t="s">
        <v>8</v>
      </c>
      <c r="F26" s="9" t="s">
        <v>8</v>
      </c>
      <c r="G26" s="9" t="s">
        <v>8</v>
      </c>
    </row>
    <row r="27" spans="1:7" ht="41.25" customHeight="1" x14ac:dyDescent="0.25">
      <c r="A27" s="23" t="s">
        <v>108</v>
      </c>
      <c r="B27" s="29" t="s">
        <v>218</v>
      </c>
      <c r="C27" s="19" t="s">
        <v>46</v>
      </c>
      <c r="D27" s="9">
        <f>[3]ЭУ!P13</f>
        <v>1150</v>
      </c>
      <c r="E27" s="9" t="s">
        <v>8</v>
      </c>
      <c r="F27" s="9" t="s">
        <v>8</v>
      </c>
      <c r="G27" s="9" t="s">
        <v>8</v>
      </c>
    </row>
    <row r="28" spans="1:7" ht="69.75" customHeight="1" x14ac:dyDescent="0.25">
      <c r="A28" s="23" t="s">
        <v>270</v>
      </c>
      <c r="B28" s="29" t="s">
        <v>219</v>
      </c>
      <c r="C28" s="19" t="s">
        <v>46</v>
      </c>
      <c r="D28" s="9">
        <f>[3]ЭУ!P14</f>
        <v>1150</v>
      </c>
      <c r="E28" s="9" t="s">
        <v>8</v>
      </c>
      <c r="F28" s="9" t="s">
        <v>8</v>
      </c>
      <c r="G28" s="9" t="s">
        <v>8</v>
      </c>
    </row>
    <row r="29" spans="1:7" ht="33" customHeight="1" x14ac:dyDescent="0.25">
      <c r="A29" s="23" t="s">
        <v>271</v>
      </c>
      <c r="B29" s="29" t="s">
        <v>220</v>
      </c>
      <c r="C29" s="19" t="s">
        <v>46</v>
      </c>
      <c r="D29" s="9">
        <f>[3]ЭУ!P15</f>
        <v>1150</v>
      </c>
      <c r="E29" s="9" t="s">
        <v>8</v>
      </c>
      <c r="F29" s="9" t="s">
        <v>8</v>
      </c>
      <c r="G29" s="9" t="s">
        <v>8</v>
      </c>
    </row>
    <row r="30" spans="1:7" ht="99.75" customHeight="1" x14ac:dyDescent="0.25">
      <c r="A30" s="23" t="s">
        <v>272</v>
      </c>
      <c r="B30" s="29" t="s">
        <v>221</v>
      </c>
      <c r="C30" s="19" t="s">
        <v>46</v>
      </c>
      <c r="D30" s="9">
        <f>[3]ЭУ!P16</f>
        <v>1150</v>
      </c>
      <c r="E30" s="9" t="s">
        <v>8</v>
      </c>
      <c r="F30" s="9" t="s">
        <v>8</v>
      </c>
      <c r="G30" s="9" t="s">
        <v>8</v>
      </c>
    </row>
    <row r="31" spans="1:7" ht="48.75" customHeight="1" x14ac:dyDescent="0.25">
      <c r="A31" s="23" t="s">
        <v>273</v>
      </c>
      <c r="B31" s="29" t="s">
        <v>222</v>
      </c>
      <c r="C31" s="19" t="s">
        <v>46</v>
      </c>
      <c r="D31" s="9">
        <f>[3]ЭУ!P17</f>
        <v>1150</v>
      </c>
      <c r="E31" s="9" t="s">
        <v>8</v>
      </c>
      <c r="F31" s="9" t="s">
        <v>8</v>
      </c>
      <c r="G31" s="9" t="s">
        <v>8</v>
      </c>
    </row>
    <row r="32" spans="1:7" ht="25.5" x14ac:dyDescent="0.25">
      <c r="A32" s="23" t="s">
        <v>274</v>
      </c>
      <c r="B32" s="29" t="s">
        <v>223</v>
      </c>
      <c r="C32" s="19" t="s">
        <v>46</v>
      </c>
      <c r="D32" s="9">
        <f>[3]ЭУ!P18</f>
        <v>1150</v>
      </c>
      <c r="E32" s="9" t="s">
        <v>8</v>
      </c>
      <c r="F32" s="9" t="s">
        <v>8</v>
      </c>
      <c r="G32" s="9" t="s">
        <v>8</v>
      </c>
    </row>
    <row r="33" spans="1:7" ht="40.5" customHeight="1" x14ac:dyDescent="0.25">
      <c r="A33" s="23" t="s">
        <v>275</v>
      </c>
      <c r="B33" s="29" t="s">
        <v>224</v>
      </c>
      <c r="C33" s="19" t="s">
        <v>46</v>
      </c>
      <c r="D33" s="9">
        <f>[3]ЭУ!P19</f>
        <v>1150</v>
      </c>
      <c r="E33" s="9" t="s">
        <v>8</v>
      </c>
      <c r="F33" s="9" t="s">
        <v>8</v>
      </c>
      <c r="G33" s="9" t="s">
        <v>8</v>
      </c>
    </row>
    <row r="34" spans="1:7" ht="35.25" customHeight="1" x14ac:dyDescent="0.25">
      <c r="A34" s="23" t="s">
        <v>276</v>
      </c>
      <c r="B34" s="29" t="s">
        <v>225</v>
      </c>
      <c r="C34" s="19" t="s">
        <v>46</v>
      </c>
      <c r="D34" s="9">
        <f>[3]ЭУ!P20</f>
        <v>1150</v>
      </c>
      <c r="E34" s="9" t="s">
        <v>8</v>
      </c>
      <c r="F34" s="9" t="s">
        <v>8</v>
      </c>
      <c r="G34" s="9" t="s">
        <v>8</v>
      </c>
    </row>
    <row r="35" spans="1:7" ht="45" customHeight="1" x14ac:dyDescent="0.25">
      <c r="A35" s="23" t="s">
        <v>277</v>
      </c>
      <c r="B35" s="29" t="s">
        <v>226</v>
      </c>
      <c r="C35" s="19" t="s">
        <v>46</v>
      </c>
      <c r="D35" s="9">
        <f>[3]ЭУ!P21</f>
        <v>1150</v>
      </c>
      <c r="E35" s="9" t="s">
        <v>8</v>
      </c>
      <c r="F35" s="9" t="s">
        <v>8</v>
      </c>
      <c r="G35" s="9" t="s">
        <v>8</v>
      </c>
    </row>
    <row r="36" spans="1:7" ht="32.25" customHeight="1" x14ac:dyDescent="0.25">
      <c r="A36" s="23" t="s">
        <v>278</v>
      </c>
      <c r="B36" s="29" t="s">
        <v>227</v>
      </c>
      <c r="C36" s="19" t="s">
        <v>46</v>
      </c>
      <c r="D36" s="9">
        <f>[3]ЭУ!P22</f>
        <v>1150</v>
      </c>
      <c r="E36" s="9" t="s">
        <v>8</v>
      </c>
      <c r="F36" s="9" t="s">
        <v>8</v>
      </c>
      <c r="G36" s="9" t="s">
        <v>8</v>
      </c>
    </row>
    <row r="37" spans="1:7" ht="57" customHeight="1" x14ac:dyDescent="0.25">
      <c r="A37" s="23" t="s">
        <v>279</v>
      </c>
      <c r="B37" s="29" t="s">
        <v>228</v>
      </c>
      <c r="C37" s="19" t="s">
        <v>46</v>
      </c>
      <c r="D37" s="9">
        <f>[3]ЭУ!P23</f>
        <v>1150</v>
      </c>
      <c r="E37" s="9" t="s">
        <v>8</v>
      </c>
      <c r="F37" s="9" t="s">
        <v>8</v>
      </c>
      <c r="G37" s="9" t="s">
        <v>8</v>
      </c>
    </row>
    <row r="38" spans="1:7" ht="40.5" customHeight="1" x14ac:dyDescent="0.25">
      <c r="A38" s="23" t="s">
        <v>280</v>
      </c>
      <c r="B38" s="29" t="s">
        <v>229</v>
      </c>
      <c r="C38" s="19" t="s">
        <v>46</v>
      </c>
      <c r="D38" s="9">
        <f>[3]ЭУ!P24</f>
        <v>1150</v>
      </c>
      <c r="E38" s="9" t="s">
        <v>8</v>
      </c>
      <c r="F38" s="9" t="s">
        <v>8</v>
      </c>
      <c r="G38" s="9" t="s">
        <v>8</v>
      </c>
    </row>
    <row r="39" spans="1:7" ht="25.5" x14ac:dyDescent="0.25">
      <c r="A39" s="23" t="s">
        <v>281</v>
      </c>
      <c r="B39" s="29" t="s">
        <v>230</v>
      </c>
      <c r="C39" s="19" t="s">
        <v>46</v>
      </c>
      <c r="D39" s="9">
        <f>[3]ЭУ!P25</f>
        <v>4570</v>
      </c>
      <c r="E39" s="9" t="s">
        <v>8</v>
      </c>
      <c r="F39" s="9" t="s">
        <v>8</v>
      </c>
      <c r="G39" s="9" t="s">
        <v>8</v>
      </c>
    </row>
    <row r="40" spans="1:7" x14ac:dyDescent="0.25">
      <c r="A40" s="23" t="s">
        <v>282</v>
      </c>
      <c r="B40" s="29" t="s">
        <v>231</v>
      </c>
      <c r="C40" s="19" t="s">
        <v>46</v>
      </c>
      <c r="D40" s="9">
        <f>[3]ЭУ!P26</f>
        <v>2290</v>
      </c>
      <c r="E40" s="9" t="s">
        <v>8</v>
      </c>
      <c r="F40" s="9" t="s">
        <v>8</v>
      </c>
      <c r="G40" s="9" t="s">
        <v>8</v>
      </c>
    </row>
    <row r="41" spans="1:7" ht="25.5" x14ac:dyDescent="0.25">
      <c r="A41" s="23" t="s">
        <v>283</v>
      </c>
      <c r="B41" s="29" t="s">
        <v>232</v>
      </c>
      <c r="C41" s="19" t="s">
        <v>46</v>
      </c>
      <c r="D41" s="9">
        <f>[3]ЭУ!P27</f>
        <v>1150</v>
      </c>
      <c r="E41" s="9" t="s">
        <v>8</v>
      </c>
      <c r="F41" s="9" t="s">
        <v>8</v>
      </c>
      <c r="G41" s="9" t="s">
        <v>8</v>
      </c>
    </row>
    <row r="42" spans="1:7" ht="25.5" x14ac:dyDescent="0.25">
      <c r="A42" s="23" t="s">
        <v>284</v>
      </c>
      <c r="B42" s="29" t="s">
        <v>233</v>
      </c>
      <c r="C42" s="19"/>
      <c r="D42" s="9"/>
      <c r="E42" s="9"/>
      <c r="F42" s="9"/>
      <c r="G42" s="9"/>
    </row>
    <row r="43" spans="1:7" x14ac:dyDescent="0.25">
      <c r="A43" s="23"/>
      <c r="B43" s="29" t="s">
        <v>234</v>
      </c>
      <c r="C43" s="19" t="s">
        <v>46</v>
      </c>
      <c r="D43" s="9">
        <f>[3]ЭУ!P29</f>
        <v>1150</v>
      </c>
      <c r="E43" s="9" t="s">
        <v>8</v>
      </c>
      <c r="F43" s="9" t="s">
        <v>8</v>
      </c>
      <c r="G43" s="9" t="s">
        <v>8</v>
      </c>
    </row>
    <row r="44" spans="1:7" x14ac:dyDescent="0.25">
      <c r="A44" s="23"/>
      <c r="B44" s="29" t="s">
        <v>235</v>
      </c>
      <c r="C44" s="19" t="s">
        <v>46</v>
      </c>
      <c r="D44" s="9">
        <f>[3]ЭУ!P30</f>
        <v>3430</v>
      </c>
      <c r="E44" s="9" t="s">
        <v>8</v>
      </c>
      <c r="F44" s="9" t="s">
        <v>8</v>
      </c>
      <c r="G44" s="9" t="s">
        <v>8</v>
      </c>
    </row>
    <row r="45" spans="1:7" ht="25.5" x14ac:dyDescent="0.25">
      <c r="A45" s="23" t="s">
        <v>285</v>
      </c>
      <c r="B45" s="29" t="s">
        <v>236</v>
      </c>
      <c r="C45" s="19" t="s">
        <v>46</v>
      </c>
      <c r="D45" s="9">
        <f>[3]ЭУ!P31</f>
        <v>2290</v>
      </c>
      <c r="E45" s="9" t="s">
        <v>8</v>
      </c>
      <c r="F45" s="9" t="s">
        <v>8</v>
      </c>
      <c r="G45" s="9" t="s">
        <v>8</v>
      </c>
    </row>
    <row r="46" spans="1:7" x14ac:dyDescent="0.25">
      <c r="A46" s="23" t="s">
        <v>286</v>
      </c>
      <c r="B46" s="29" t="s">
        <v>237</v>
      </c>
      <c r="C46" s="19" t="s">
        <v>46</v>
      </c>
      <c r="D46" s="9">
        <f>[3]ЭУ!P32</f>
        <v>2290</v>
      </c>
      <c r="E46" s="9" t="s">
        <v>8</v>
      </c>
      <c r="F46" s="9" t="s">
        <v>8</v>
      </c>
      <c r="G46" s="9" t="s">
        <v>8</v>
      </c>
    </row>
    <row r="47" spans="1:7" x14ac:dyDescent="0.25">
      <c r="A47" s="23" t="s">
        <v>287</v>
      </c>
      <c r="B47" s="29" t="s">
        <v>238</v>
      </c>
      <c r="C47" s="19" t="s">
        <v>46</v>
      </c>
      <c r="D47" s="9">
        <f>[3]ЭУ!P33</f>
        <v>1150</v>
      </c>
      <c r="E47" s="9" t="s">
        <v>8</v>
      </c>
      <c r="F47" s="9" t="s">
        <v>8</v>
      </c>
      <c r="G47" s="9" t="s">
        <v>8</v>
      </c>
    </row>
    <row r="48" spans="1:7" x14ac:dyDescent="0.25">
      <c r="A48" s="23" t="s">
        <v>288</v>
      </c>
      <c r="B48" s="29" t="s">
        <v>239</v>
      </c>
      <c r="C48" s="19" t="s">
        <v>46</v>
      </c>
      <c r="D48" s="9">
        <f>[3]ЭУ!P34</f>
        <v>1150</v>
      </c>
      <c r="E48" s="9" t="s">
        <v>8</v>
      </c>
      <c r="F48" s="9" t="s">
        <v>8</v>
      </c>
      <c r="G48" s="9" t="s">
        <v>8</v>
      </c>
    </row>
    <row r="49" spans="1:7" x14ac:dyDescent="0.25">
      <c r="A49" s="23" t="s">
        <v>289</v>
      </c>
      <c r="B49" s="29" t="s">
        <v>240</v>
      </c>
      <c r="C49" s="19" t="s">
        <v>46</v>
      </c>
      <c r="D49" s="9">
        <f>[3]ЭУ!P35</f>
        <v>1150</v>
      </c>
      <c r="E49" s="9" t="s">
        <v>8</v>
      </c>
      <c r="F49" s="9" t="s">
        <v>8</v>
      </c>
      <c r="G49" s="9" t="s">
        <v>8</v>
      </c>
    </row>
    <row r="50" spans="1:7" x14ac:dyDescent="0.25">
      <c r="A50" s="23" t="s">
        <v>290</v>
      </c>
      <c r="B50" s="29" t="s">
        <v>241</v>
      </c>
      <c r="C50" s="19" t="s">
        <v>46</v>
      </c>
      <c r="D50" s="9">
        <f>[3]ЭУ!P36</f>
        <v>1150</v>
      </c>
      <c r="E50" s="9" t="s">
        <v>8</v>
      </c>
      <c r="F50" s="9" t="s">
        <v>8</v>
      </c>
      <c r="G50" s="9" t="s">
        <v>8</v>
      </c>
    </row>
    <row r="51" spans="1:7" x14ac:dyDescent="0.25">
      <c r="A51" s="23" t="s">
        <v>291</v>
      </c>
      <c r="B51" s="29" t="s">
        <v>242</v>
      </c>
      <c r="C51" s="19" t="s">
        <v>46</v>
      </c>
      <c r="D51" s="9">
        <f>[3]ЭУ!P37</f>
        <v>1150</v>
      </c>
      <c r="E51" s="9" t="s">
        <v>8</v>
      </c>
      <c r="F51" s="9" t="s">
        <v>8</v>
      </c>
      <c r="G51" s="9" t="s">
        <v>8</v>
      </c>
    </row>
    <row r="52" spans="1:7" x14ac:dyDescent="0.25">
      <c r="A52" s="23" t="s">
        <v>292</v>
      </c>
      <c r="B52" s="29" t="s">
        <v>243</v>
      </c>
      <c r="C52" s="19" t="s">
        <v>46</v>
      </c>
      <c r="D52" s="9">
        <f>[3]ЭУ!P38</f>
        <v>1150</v>
      </c>
      <c r="E52" s="9" t="s">
        <v>8</v>
      </c>
      <c r="F52" s="9" t="s">
        <v>8</v>
      </c>
      <c r="G52" s="9" t="s">
        <v>8</v>
      </c>
    </row>
    <row r="53" spans="1:7" ht="30" customHeight="1" x14ac:dyDescent="0.25">
      <c r="A53" s="23" t="s">
        <v>293</v>
      </c>
      <c r="B53" s="29" t="s">
        <v>244</v>
      </c>
      <c r="C53" s="19" t="s">
        <v>46</v>
      </c>
      <c r="D53" s="9">
        <f>[3]ЭУ!P39</f>
        <v>1150</v>
      </c>
      <c r="E53" s="9" t="s">
        <v>8</v>
      </c>
      <c r="F53" s="9" t="s">
        <v>8</v>
      </c>
      <c r="G53" s="9" t="s">
        <v>8</v>
      </c>
    </row>
    <row r="54" spans="1:7" ht="41.25" customHeight="1" x14ac:dyDescent="0.25">
      <c r="A54" s="23" t="s">
        <v>294</v>
      </c>
      <c r="B54" s="29" t="s">
        <v>245</v>
      </c>
      <c r="C54" s="19" t="s">
        <v>46</v>
      </c>
      <c r="D54" s="9">
        <f>[3]ЭУ!P40</f>
        <v>1150</v>
      </c>
      <c r="E54" s="9" t="s">
        <v>8</v>
      </c>
      <c r="F54" s="9" t="s">
        <v>8</v>
      </c>
      <c r="G54" s="9" t="s">
        <v>8</v>
      </c>
    </row>
    <row r="55" spans="1:7" ht="25.5" x14ac:dyDescent="0.25">
      <c r="A55" s="23" t="s">
        <v>295</v>
      </c>
      <c r="B55" s="29" t="s">
        <v>246</v>
      </c>
      <c r="C55" s="19" t="s">
        <v>46</v>
      </c>
      <c r="D55" s="9">
        <f>[3]ЭУ!P41</f>
        <v>1150</v>
      </c>
      <c r="E55" s="9" t="s">
        <v>8</v>
      </c>
      <c r="F55" s="9" t="s">
        <v>8</v>
      </c>
      <c r="G55" s="9" t="s">
        <v>8</v>
      </c>
    </row>
    <row r="56" spans="1:7" x14ac:dyDescent="0.25">
      <c r="A56" s="23" t="s">
        <v>296</v>
      </c>
      <c r="B56" s="29" t="s">
        <v>247</v>
      </c>
      <c r="C56" s="19" t="s">
        <v>46</v>
      </c>
      <c r="D56" s="9">
        <f>[3]ЭУ!P42</f>
        <v>1150</v>
      </c>
      <c r="E56" s="9" t="s">
        <v>8</v>
      </c>
      <c r="F56" s="9" t="s">
        <v>8</v>
      </c>
      <c r="G56" s="9" t="s">
        <v>8</v>
      </c>
    </row>
    <row r="57" spans="1:7" ht="25.5" x14ac:dyDescent="0.25">
      <c r="A57" s="23" t="s">
        <v>297</v>
      </c>
      <c r="B57" s="29" t="s">
        <v>248</v>
      </c>
      <c r="C57" s="19"/>
      <c r="D57" s="9"/>
      <c r="E57" s="9"/>
      <c r="F57" s="9"/>
      <c r="G57" s="9"/>
    </row>
    <row r="58" spans="1:7" x14ac:dyDescent="0.25">
      <c r="A58" s="23"/>
      <c r="B58" s="29" t="s">
        <v>249</v>
      </c>
      <c r="C58" s="19" t="s">
        <v>46</v>
      </c>
      <c r="D58" s="9">
        <f>[3]ЭУ!P44</f>
        <v>1150</v>
      </c>
      <c r="E58" s="9" t="s">
        <v>8</v>
      </c>
      <c r="F58" s="9" t="s">
        <v>8</v>
      </c>
      <c r="G58" s="9" t="s">
        <v>8</v>
      </c>
    </row>
    <row r="59" spans="1:7" x14ac:dyDescent="0.25">
      <c r="A59" s="23"/>
      <c r="B59" s="29" t="s">
        <v>235</v>
      </c>
      <c r="C59" s="19" t="s">
        <v>46</v>
      </c>
      <c r="D59" s="9">
        <f>[3]ЭУ!P45</f>
        <v>3430</v>
      </c>
      <c r="E59" s="9" t="s">
        <v>8</v>
      </c>
      <c r="F59" s="9" t="s">
        <v>8</v>
      </c>
      <c r="G59" s="9" t="s">
        <v>8</v>
      </c>
    </row>
    <row r="60" spans="1:7" ht="81.75" customHeight="1" x14ac:dyDescent="0.25">
      <c r="A60" s="23" t="s">
        <v>298</v>
      </c>
      <c r="B60" s="29" t="s">
        <v>250</v>
      </c>
      <c r="C60" s="19"/>
      <c r="D60" s="9"/>
      <c r="E60" s="9"/>
      <c r="F60" s="9"/>
      <c r="G60" s="9"/>
    </row>
    <row r="61" spans="1:7" x14ac:dyDescent="0.25">
      <c r="A61" s="23"/>
      <c r="B61" s="29" t="s">
        <v>234</v>
      </c>
      <c r="C61" s="19" t="s">
        <v>46</v>
      </c>
      <c r="D61" s="9">
        <f>[3]ЭУ!P47</f>
        <v>1150</v>
      </c>
      <c r="E61" s="9" t="s">
        <v>8</v>
      </c>
      <c r="F61" s="9" t="s">
        <v>8</v>
      </c>
      <c r="G61" s="9" t="s">
        <v>8</v>
      </c>
    </row>
    <row r="62" spans="1:7" x14ac:dyDescent="0.25">
      <c r="A62" s="23"/>
      <c r="B62" s="29" t="s">
        <v>235</v>
      </c>
      <c r="C62" s="19" t="s">
        <v>46</v>
      </c>
      <c r="D62" s="9">
        <f>[3]ЭУ!P48</f>
        <v>3430</v>
      </c>
      <c r="E62" s="9" t="s">
        <v>8</v>
      </c>
      <c r="F62" s="9" t="s">
        <v>8</v>
      </c>
      <c r="G62" s="9" t="s">
        <v>8</v>
      </c>
    </row>
    <row r="63" spans="1:7" ht="58.5" customHeight="1" x14ac:dyDescent="0.25">
      <c r="A63" s="23" t="s">
        <v>299</v>
      </c>
      <c r="B63" s="29" t="s">
        <v>251</v>
      </c>
      <c r="C63" s="19" t="s">
        <v>46</v>
      </c>
      <c r="D63" s="9">
        <f>[3]ЭУ!P49</f>
        <v>3430</v>
      </c>
      <c r="E63" s="9" t="s">
        <v>8</v>
      </c>
      <c r="F63" s="9" t="s">
        <v>8</v>
      </c>
      <c r="G63" s="9" t="s">
        <v>8</v>
      </c>
    </row>
    <row r="64" spans="1:7" ht="85.5" customHeight="1" x14ac:dyDescent="0.25">
      <c r="A64" s="23" t="s">
        <v>300</v>
      </c>
      <c r="B64" s="29" t="s">
        <v>252</v>
      </c>
      <c r="C64" s="19"/>
      <c r="D64" s="9"/>
      <c r="E64" s="9"/>
      <c r="F64" s="9"/>
      <c r="G64" s="9"/>
    </row>
    <row r="65" spans="1:7" x14ac:dyDescent="0.25">
      <c r="A65" s="23"/>
      <c r="B65" s="29" t="s">
        <v>253</v>
      </c>
      <c r="C65" s="19" t="s">
        <v>46</v>
      </c>
      <c r="D65" s="9">
        <f>[3]ЭУ!P51</f>
        <v>1150</v>
      </c>
      <c r="E65" s="9" t="s">
        <v>8</v>
      </c>
      <c r="F65" s="9" t="s">
        <v>8</v>
      </c>
      <c r="G65" s="9" t="s">
        <v>8</v>
      </c>
    </row>
    <row r="66" spans="1:7" x14ac:dyDescent="0.25">
      <c r="A66" s="23"/>
      <c r="B66" s="29" t="s">
        <v>254</v>
      </c>
      <c r="C66" s="19" t="s">
        <v>46</v>
      </c>
      <c r="D66" s="9">
        <f>[3]ЭУ!P52</f>
        <v>3430</v>
      </c>
      <c r="E66" s="9" t="s">
        <v>8</v>
      </c>
      <c r="F66" s="9" t="s">
        <v>8</v>
      </c>
      <c r="G66" s="9" t="s">
        <v>8</v>
      </c>
    </row>
    <row r="68" spans="1:7" x14ac:dyDescent="0.25">
      <c r="A68" s="3" t="s">
        <v>129</v>
      </c>
    </row>
    <row r="69" spans="1:7" ht="101.25" customHeight="1" x14ac:dyDescent="0.25">
      <c r="A69" s="66" t="s">
        <v>133</v>
      </c>
      <c r="B69" s="66"/>
      <c r="C69" s="66"/>
      <c r="D69" s="66"/>
      <c r="E69" s="66"/>
      <c r="F69" s="66"/>
      <c r="G69" s="66"/>
    </row>
  </sheetData>
  <mergeCells count="5">
    <mergeCell ref="A4:A5"/>
    <mergeCell ref="B4:B5"/>
    <mergeCell ref="C4:C5"/>
    <mergeCell ref="D4:G4"/>
    <mergeCell ref="A69:G69"/>
  </mergeCells>
  <printOptions horizontalCentered="1"/>
  <pageMargins left="0.39370078740157483" right="0.19685039370078741" top="0.59055118110236227" bottom="0.39370078740157483"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zoomScale="80" zoomScaleNormal="80" workbookViewId="0">
      <pane ySplit="4" topLeftCell="A62" activePane="bottomLeft" state="frozen"/>
      <selection pane="bottomLeft" activeCell="A77" sqref="A77:XFD77"/>
    </sheetView>
  </sheetViews>
  <sheetFormatPr defaultRowHeight="15" x14ac:dyDescent="0.25"/>
  <cols>
    <col min="1" max="1" width="9.140625" style="4"/>
    <col min="2" max="2" width="65.7109375" style="4" customWidth="1"/>
    <col min="3" max="3" width="14.7109375" style="4" customWidth="1"/>
    <col min="4" max="4" width="19.7109375" style="4" customWidth="1"/>
    <col min="5" max="7" width="18.7109375" style="4" customWidth="1"/>
    <col min="8" max="16384" width="9.140625" style="4"/>
  </cols>
  <sheetData>
    <row r="1" spans="1:7" ht="15.75" x14ac:dyDescent="0.25">
      <c r="A1" s="1" t="s">
        <v>212</v>
      </c>
    </row>
    <row r="2" spans="1:7" ht="15.75" x14ac:dyDescent="0.25">
      <c r="A2" s="1"/>
    </row>
    <row r="3" spans="1:7" x14ac:dyDescent="0.25">
      <c r="A3" s="75" t="s">
        <v>1</v>
      </c>
      <c r="B3" s="75" t="s">
        <v>2</v>
      </c>
      <c r="C3" s="75" t="s">
        <v>3</v>
      </c>
      <c r="D3" s="76" t="s">
        <v>4</v>
      </c>
      <c r="E3" s="77"/>
      <c r="F3" s="77"/>
      <c r="G3" s="78"/>
    </row>
    <row r="4" spans="1:7" ht="89.25" x14ac:dyDescent="0.25">
      <c r="A4" s="75"/>
      <c r="B4" s="75"/>
      <c r="C4" s="75"/>
      <c r="D4" s="31" t="s">
        <v>132</v>
      </c>
      <c r="E4" s="31" t="s">
        <v>130</v>
      </c>
      <c r="F4" s="33" t="s">
        <v>131</v>
      </c>
      <c r="G4" s="33" t="s">
        <v>134</v>
      </c>
    </row>
    <row r="5" spans="1:7" x14ac:dyDescent="0.25">
      <c r="A5" s="5">
        <v>1</v>
      </c>
      <c r="B5" s="5">
        <v>2</v>
      </c>
      <c r="C5" s="5">
        <v>3</v>
      </c>
      <c r="D5" s="5">
        <v>4</v>
      </c>
      <c r="E5" s="5">
        <v>5</v>
      </c>
      <c r="F5" s="33">
        <v>6</v>
      </c>
      <c r="G5" s="33">
        <v>7</v>
      </c>
    </row>
    <row r="6" spans="1:7" ht="25.5" x14ac:dyDescent="0.25">
      <c r="A6" s="22" t="s">
        <v>90</v>
      </c>
      <c r="B6" s="44" t="s">
        <v>12</v>
      </c>
      <c r="C6" s="28"/>
      <c r="D6" s="16"/>
      <c r="E6" s="16"/>
      <c r="F6" s="16"/>
      <c r="G6" s="16"/>
    </row>
    <row r="7" spans="1:7" ht="25.5" x14ac:dyDescent="0.25">
      <c r="A7" s="23" t="s">
        <v>109</v>
      </c>
      <c r="B7" s="54" t="s">
        <v>444</v>
      </c>
      <c r="C7" s="53" t="s">
        <v>44</v>
      </c>
      <c r="D7" s="50">
        <f>[3]ЭР!P12</f>
        <v>780</v>
      </c>
      <c r="E7" s="55">
        <f>[3]ЭР!P97</f>
        <v>970</v>
      </c>
      <c r="F7" s="55">
        <f>[3]ЭР!P165</f>
        <v>860</v>
      </c>
      <c r="G7" s="55">
        <f>[3]ЭР!P233</f>
        <v>1040</v>
      </c>
    </row>
    <row r="8" spans="1:7" ht="25.5" x14ac:dyDescent="0.25">
      <c r="A8" s="23" t="s">
        <v>110</v>
      </c>
      <c r="B8" s="54" t="s">
        <v>301</v>
      </c>
      <c r="C8" s="53" t="s">
        <v>44</v>
      </c>
      <c r="D8" s="50">
        <f>[3]ЭР!P13</f>
        <v>760</v>
      </c>
      <c r="E8" s="55">
        <f>[3]ЭР!P98</f>
        <v>900</v>
      </c>
      <c r="F8" s="55">
        <f>[3]ЭР!P166</f>
        <v>810</v>
      </c>
      <c r="G8" s="55">
        <f>[3]ЭР!P234</f>
        <v>960</v>
      </c>
    </row>
    <row r="9" spans="1:7" ht="25.5" x14ac:dyDescent="0.25">
      <c r="A9" s="23" t="s">
        <v>111</v>
      </c>
      <c r="B9" s="54" t="s">
        <v>445</v>
      </c>
      <c r="C9" s="53" t="s">
        <v>44</v>
      </c>
      <c r="D9" s="50">
        <f>[3]ЭР!P14</f>
        <v>2110</v>
      </c>
      <c r="E9" s="55">
        <f>[3]ЭР!P99</f>
        <v>2600</v>
      </c>
      <c r="F9" s="55">
        <f>[3]ЭР!P167</f>
        <v>2300</v>
      </c>
      <c r="G9" s="55">
        <f>[3]ЭР!P235</f>
        <v>2800</v>
      </c>
    </row>
    <row r="10" spans="1:7" ht="25.5" x14ac:dyDescent="0.25">
      <c r="A10" s="23" t="s">
        <v>112</v>
      </c>
      <c r="B10" s="54" t="s">
        <v>302</v>
      </c>
      <c r="C10" s="53" t="s">
        <v>44</v>
      </c>
      <c r="D10" s="50">
        <f>[3]ЭР!P15</f>
        <v>2740</v>
      </c>
      <c r="E10" s="55">
        <f>[3]ЭР!P100</f>
        <v>3380</v>
      </c>
      <c r="F10" s="55">
        <f>[3]ЭР!P168</f>
        <v>2990</v>
      </c>
      <c r="G10" s="55">
        <f>[3]ЭР!P236</f>
        <v>3640</v>
      </c>
    </row>
    <row r="11" spans="1:7" ht="39.75" customHeight="1" x14ac:dyDescent="0.25">
      <c r="A11" s="23" t="s">
        <v>113</v>
      </c>
      <c r="B11" s="54" t="s">
        <v>446</v>
      </c>
      <c r="C11" s="53" t="s">
        <v>44</v>
      </c>
      <c r="D11" s="50">
        <f>[3]ЭР!P16</f>
        <v>4510</v>
      </c>
      <c r="E11" s="55">
        <f>[3]ЭР!P101</f>
        <v>5400</v>
      </c>
      <c r="F11" s="55">
        <f>[3]ЭР!P169</f>
        <v>4860</v>
      </c>
      <c r="G11" s="55">
        <f>[3]ЭР!P237</f>
        <v>5750</v>
      </c>
    </row>
    <row r="12" spans="1:7" ht="38.25" x14ac:dyDescent="0.25">
      <c r="A12" s="23" t="s">
        <v>114</v>
      </c>
      <c r="B12" s="54" t="s">
        <v>447</v>
      </c>
      <c r="C12" s="53" t="s">
        <v>44</v>
      </c>
      <c r="D12" s="50">
        <f>[3]ЭР!P17</f>
        <v>12010</v>
      </c>
      <c r="E12" s="55">
        <f>[3]ЭР!P102</f>
        <v>14390</v>
      </c>
      <c r="F12" s="55">
        <f>[3]ЭР!P170</f>
        <v>12960</v>
      </c>
      <c r="G12" s="55">
        <f>[3]ЭР!P238</f>
        <v>15340</v>
      </c>
    </row>
    <row r="13" spans="1:7" x14ac:dyDescent="0.25">
      <c r="A13" s="23" t="s">
        <v>115</v>
      </c>
      <c r="B13" s="54" t="s">
        <v>448</v>
      </c>
      <c r="C13" s="53" t="s">
        <v>44</v>
      </c>
      <c r="D13" s="50">
        <f>[3]ЭР!P18</f>
        <v>2230</v>
      </c>
      <c r="E13" s="55">
        <f>[3]ЭР!P103</f>
        <v>2760</v>
      </c>
      <c r="F13" s="55">
        <f>[3]ЭР!P171</f>
        <v>2440</v>
      </c>
      <c r="G13" s="55">
        <f>[3]ЭР!P239</f>
        <v>2970</v>
      </c>
    </row>
    <row r="14" spans="1:7" ht="25.5" x14ac:dyDescent="0.25">
      <c r="A14" s="22" t="s">
        <v>116</v>
      </c>
      <c r="B14" s="64" t="s">
        <v>14</v>
      </c>
      <c r="C14" s="56"/>
      <c r="D14" s="51"/>
      <c r="E14" s="51"/>
      <c r="F14" s="51"/>
      <c r="G14" s="51"/>
    </row>
    <row r="15" spans="1:7" ht="25.5" x14ac:dyDescent="0.25">
      <c r="A15" s="23" t="s">
        <v>117</v>
      </c>
      <c r="B15" s="54" t="s">
        <v>303</v>
      </c>
      <c r="C15" s="53" t="s">
        <v>46</v>
      </c>
      <c r="D15" s="50">
        <f>[3]ЭР!P20</f>
        <v>700</v>
      </c>
      <c r="E15" s="55">
        <f>[3]ЭР!P105</f>
        <v>860</v>
      </c>
      <c r="F15" s="55">
        <f>[3]ЭР!P173</f>
        <v>760</v>
      </c>
      <c r="G15" s="55">
        <f>[3]ЭР!P241</f>
        <v>930</v>
      </c>
    </row>
    <row r="16" spans="1:7" ht="38.25" x14ac:dyDescent="0.25">
      <c r="A16" s="23" t="s">
        <v>118</v>
      </c>
      <c r="B16" s="54" t="s">
        <v>449</v>
      </c>
      <c r="C16" s="53" t="s">
        <v>44</v>
      </c>
      <c r="D16" s="50">
        <f>[3]ЭР!P21</f>
        <v>760</v>
      </c>
      <c r="E16" s="55">
        <f>[3]ЭР!P106</f>
        <v>940</v>
      </c>
      <c r="F16" s="55">
        <f>[3]ЭР!P174</f>
        <v>830</v>
      </c>
      <c r="G16" s="55">
        <f>[3]ЭР!P242</f>
        <v>1010</v>
      </c>
    </row>
    <row r="17" spans="1:7" ht="25.5" x14ac:dyDescent="0.25">
      <c r="A17" s="23" t="s">
        <v>119</v>
      </c>
      <c r="B17" s="54" t="s">
        <v>304</v>
      </c>
      <c r="C17" s="53" t="s">
        <v>44</v>
      </c>
      <c r="D17" s="50">
        <f>[3]ЭР!P22</f>
        <v>720</v>
      </c>
      <c r="E17" s="55">
        <f>[3]ЭР!P107</f>
        <v>890</v>
      </c>
      <c r="F17" s="55">
        <f>[3]ЭР!P175</f>
        <v>790</v>
      </c>
      <c r="G17" s="55">
        <f>[3]ЭР!P243</f>
        <v>950</v>
      </c>
    </row>
    <row r="18" spans="1:7" ht="25.5" x14ac:dyDescent="0.25">
      <c r="A18" s="23" t="s">
        <v>120</v>
      </c>
      <c r="B18" s="54" t="s">
        <v>305</v>
      </c>
      <c r="C18" s="53" t="s">
        <v>44</v>
      </c>
      <c r="D18" s="50">
        <f>[3]ЭР!P23</f>
        <v>700</v>
      </c>
      <c r="E18" s="55">
        <f>[3]ЭР!P108</f>
        <v>860</v>
      </c>
      <c r="F18" s="55">
        <f>[3]ЭР!P176</f>
        <v>760</v>
      </c>
      <c r="G18" s="55">
        <f>[3]ЭР!P244</f>
        <v>930</v>
      </c>
    </row>
    <row r="19" spans="1:7" x14ac:dyDescent="0.25">
      <c r="A19" s="22" t="s">
        <v>121</v>
      </c>
      <c r="B19" s="64" t="s">
        <v>312</v>
      </c>
      <c r="C19" s="56"/>
      <c r="D19" s="51"/>
      <c r="E19" s="51"/>
      <c r="F19" s="51"/>
      <c r="G19" s="51"/>
    </row>
    <row r="20" spans="1:7" ht="16.5" customHeight="1" x14ac:dyDescent="0.25">
      <c r="A20" s="23" t="s">
        <v>48</v>
      </c>
      <c r="B20" s="54" t="s">
        <v>306</v>
      </c>
      <c r="C20" s="53" t="s">
        <v>44</v>
      </c>
      <c r="D20" s="50">
        <f>[3]ЭР!P25</f>
        <v>460</v>
      </c>
      <c r="E20" s="55">
        <f>[3]ЭР!P110</f>
        <v>540</v>
      </c>
      <c r="F20" s="55">
        <f>[3]ЭР!P178</f>
        <v>490</v>
      </c>
      <c r="G20" s="55">
        <f>[3]ЭР!P246</f>
        <v>580</v>
      </c>
    </row>
    <row r="21" spans="1:7" x14ac:dyDescent="0.25">
      <c r="A21" s="23" t="s">
        <v>122</v>
      </c>
      <c r="B21" s="54" t="s">
        <v>307</v>
      </c>
      <c r="C21" s="53" t="s">
        <v>44</v>
      </c>
      <c r="D21" s="50">
        <f>[3]ЭР!P26</f>
        <v>510</v>
      </c>
      <c r="E21" s="55">
        <f>[3]ЭР!P111</f>
        <v>600</v>
      </c>
      <c r="F21" s="55">
        <f>[3]ЭР!P179</f>
        <v>540</v>
      </c>
      <c r="G21" s="55">
        <f>[3]ЭР!P247</f>
        <v>640</v>
      </c>
    </row>
    <row r="22" spans="1:7" x14ac:dyDescent="0.25">
      <c r="A22" s="23" t="s">
        <v>123</v>
      </c>
      <c r="B22" s="54" t="s">
        <v>308</v>
      </c>
      <c r="C22" s="53" t="s">
        <v>44</v>
      </c>
      <c r="D22" s="50">
        <f>[3]ЭР!P27</f>
        <v>630</v>
      </c>
      <c r="E22" s="55">
        <f>[3]ЭР!P112</f>
        <v>750</v>
      </c>
      <c r="F22" s="55">
        <f>[3]ЭР!P180</f>
        <v>680</v>
      </c>
      <c r="G22" s="55">
        <f>[3]ЭР!P248</f>
        <v>800</v>
      </c>
    </row>
    <row r="23" spans="1:7" x14ac:dyDescent="0.25">
      <c r="A23" s="23" t="s">
        <v>124</v>
      </c>
      <c r="B23" s="54" t="s">
        <v>309</v>
      </c>
      <c r="C23" s="53" t="s">
        <v>44</v>
      </c>
      <c r="D23" s="50">
        <f>[3]ЭР!P28</f>
        <v>460</v>
      </c>
      <c r="E23" s="55">
        <f>[3]ЭР!P113</f>
        <v>540</v>
      </c>
      <c r="F23" s="55">
        <f>[3]ЭР!P181</f>
        <v>490</v>
      </c>
      <c r="G23" s="55">
        <f>[3]ЭР!P249</f>
        <v>580</v>
      </c>
    </row>
    <row r="24" spans="1:7" ht="27.75" customHeight="1" x14ac:dyDescent="0.25">
      <c r="A24" s="23" t="s">
        <v>125</v>
      </c>
      <c r="B24" s="54" t="s">
        <v>310</v>
      </c>
      <c r="C24" s="53" t="s">
        <v>44</v>
      </c>
      <c r="D24" s="50">
        <f>[3]ЭР!P29</f>
        <v>2320</v>
      </c>
      <c r="E24" s="55">
        <f>[3]ЭР!P114</f>
        <v>2860</v>
      </c>
      <c r="F24" s="55">
        <f>[3]ЭР!P182</f>
        <v>2530</v>
      </c>
      <c r="G24" s="55">
        <f>[3]ЭР!P250</f>
        <v>3080</v>
      </c>
    </row>
    <row r="25" spans="1:7" ht="29.25" customHeight="1" x14ac:dyDescent="0.25">
      <c r="A25" s="23" t="s">
        <v>126</v>
      </c>
      <c r="B25" s="54" t="s">
        <v>311</v>
      </c>
      <c r="C25" s="53" t="s">
        <v>44</v>
      </c>
      <c r="D25" s="50">
        <f>[3]ЭР!P30</f>
        <v>8830</v>
      </c>
      <c r="E25" s="55">
        <f>[3]ЭР!P115</f>
        <v>10910</v>
      </c>
      <c r="F25" s="55">
        <f>[3]ЭР!P183</f>
        <v>9660</v>
      </c>
      <c r="G25" s="55">
        <f>[3]ЭР!P251</f>
        <v>11740</v>
      </c>
    </row>
    <row r="26" spans="1:7" x14ac:dyDescent="0.25">
      <c r="A26" s="23" t="s">
        <v>344</v>
      </c>
      <c r="B26" s="54" t="s">
        <v>313</v>
      </c>
      <c r="C26" s="53" t="s">
        <v>44</v>
      </c>
      <c r="D26" s="50">
        <f>[3]ЭР!P31</f>
        <v>630</v>
      </c>
      <c r="E26" s="55">
        <f>[3]ЭР!P116</f>
        <v>750</v>
      </c>
      <c r="F26" s="55">
        <f>[3]ЭР!P184</f>
        <v>680</v>
      </c>
      <c r="G26" s="55">
        <f>[3]ЭР!P252</f>
        <v>800</v>
      </c>
    </row>
    <row r="27" spans="1:7" x14ac:dyDescent="0.25">
      <c r="A27" s="23" t="s">
        <v>345</v>
      </c>
      <c r="B27" s="54" t="s">
        <v>314</v>
      </c>
      <c r="C27" s="53" t="s">
        <v>44</v>
      </c>
      <c r="D27" s="50">
        <f>[3]ЭР!P32</f>
        <v>760</v>
      </c>
      <c r="E27" s="55">
        <f>[3]ЭР!P117</f>
        <v>900</v>
      </c>
      <c r="F27" s="55">
        <f>[3]ЭР!P185</f>
        <v>810</v>
      </c>
      <c r="G27" s="55">
        <f>[3]ЭР!P253</f>
        <v>960</v>
      </c>
    </row>
    <row r="28" spans="1:7" x14ac:dyDescent="0.25">
      <c r="A28" s="23" t="s">
        <v>346</v>
      </c>
      <c r="B28" s="54" t="s">
        <v>315</v>
      </c>
      <c r="C28" s="53" t="s">
        <v>44</v>
      </c>
      <c r="D28" s="50">
        <f>[3]ЭР!P33</f>
        <v>1260</v>
      </c>
      <c r="E28" s="55">
        <f>[3]ЭР!P118</f>
        <v>1500</v>
      </c>
      <c r="F28" s="55">
        <f>[3]ЭР!P186</f>
        <v>1350</v>
      </c>
      <c r="G28" s="55">
        <f>[3]ЭР!P254</f>
        <v>1600</v>
      </c>
    </row>
    <row r="29" spans="1:7" x14ac:dyDescent="0.25">
      <c r="A29" s="23" t="s">
        <v>347</v>
      </c>
      <c r="B29" s="54" t="s">
        <v>316</v>
      </c>
      <c r="C29" s="53" t="s">
        <v>44</v>
      </c>
      <c r="D29" s="50">
        <f>[3]ЭР!P34</f>
        <v>2130</v>
      </c>
      <c r="E29" s="55">
        <f>[3]ЭР!P119</f>
        <v>2550</v>
      </c>
      <c r="F29" s="55">
        <f>[3]ЭР!P187</f>
        <v>2300</v>
      </c>
      <c r="G29" s="55">
        <f>[3]ЭР!P255</f>
        <v>2720</v>
      </c>
    </row>
    <row r="30" spans="1:7" ht="36" customHeight="1" x14ac:dyDescent="0.25">
      <c r="A30" s="23" t="s">
        <v>348</v>
      </c>
      <c r="B30" s="54" t="s">
        <v>317</v>
      </c>
      <c r="C30" s="53" t="s">
        <v>44</v>
      </c>
      <c r="D30" s="50">
        <f>[3]ЭР!P35</f>
        <v>3260</v>
      </c>
      <c r="E30" s="55">
        <f>[3]ЭР!P120</f>
        <v>3900</v>
      </c>
      <c r="F30" s="55">
        <f>[3]ЭР!P188</f>
        <v>3510</v>
      </c>
      <c r="G30" s="55">
        <f>[3]ЭР!P256</f>
        <v>4160</v>
      </c>
    </row>
    <row r="31" spans="1:7" ht="33" customHeight="1" x14ac:dyDescent="0.25">
      <c r="A31" s="23" t="s">
        <v>349</v>
      </c>
      <c r="B31" s="54" t="s">
        <v>318</v>
      </c>
      <c r="C31" s="53" t="s">
        <v>44</v>
      </c>
      <c r="D31" s="50">
        <f>[3]ЭР!P36</f>
        <v>18030</v>
      </c>
      <c r="E31" s="55">
        <f>[3]ЭР!P121</f>
        <v>22280</v>
      </c>
      <c r="F31" s="55">
        <f>[3]ЭР!P189</f>
        <v>19730</v>
      </c>
      <c r="G31" s="55">
        <f>[3]ЭР!P257</f>
        <v>23980</v>
      </c>
    </row>
    <row r="32" spans="1:7" ht="27.75" customHeight="1" x14ac:dyDescent="0.25">
      <c r="A32" s="23" t="s">
        <v>350</v>
      </c>
      <c r="B32" s="54" t="s">
        <v>319</v>
      </c>
      <c r="C32" s="53" t="s">
        <v>44</v>
      </c>
      <c r="D32" s="50">
        <f>[3]ЭР!P37</f>
        <v>2110</v>
      </c>
      <c r="E32" s="55">
        <f>[3]ЭР!P122</f>
        <v>2600</v>
      </c>
      <c r="F32" s="55">
        <f>[3]ЭР!P190</f>
        <v>2300</v>
      </c>
      <c r="G32" s="55">
        <f>[3]ЭР!P258</f>
        <v>2800</v>
      </c>
    </row>
    <row r="33" spans="1:7" ht="25.5" x14ac:dyDescent="0.25">
      <c r="A33" s="23" t="s">
        <v>351</v>
      </c>
      <c r="B33" s="54" t="s">
        <v>320</v>
      </c>
      <c r="C33" s="53" t="s">
        <v>44</v>
      </c>
      <c r="D33" s="50">
        <f>[3]ЭР!P38</f>
        <v>4010</v>
      </c>
      <c r="E33" s="55">
        <f>[3]ЭР!P123</f>
        <v>4800</v>
      </c>
      <c r="F33" s="55">
        <f>[3]ЭР!P191</f>
        <v>4320</v>
      </c>
      <c r="G33" s="55">
        <f>[3]ЭР!P259</f>
        <v>5120</v>
      </c>
    </row>
    <row r="34" spans="1:7" ht="29.25" customHeight="1" x14ac:dyDescent="0.25">
      <c r="A34" s="23" t="s">
        <v>352</v>
      </c>
      <c r="B34" s="54" t="s">
        <v>321</v>
      </c>
      <c r="C34" s="53" t="s">
        <v>44</v>
      </c>
      <c r="D34" s="50">
        <f>[3]ЭР!P39</f>
        <v>2740</v>
      </c>
      <c r="E34" s="55">
        <f>[3]ЭР!P124</f>
        <v>3380</v>
      </c>
      <c r="F34" s="55">
        <f>[3]ЭР!P192</f>
        <v>2990</v>
      </c>
      <c r="G34" s="55">
        <f>[3]ЭР!P260</f>
        <v>3640</v>
      </c>
    </row>
    <row r="35" spans="1:7" ht="31.5" customHeight="1" x14ac:dyDescent="0.25">
      <c r="A35" s="23" t="s">
        <v>353</v>
      </c>
      <c r="B35" s="54" t="s">
        <v>322</v>
      </c>
      <c r="C35" s="53" t="s">
        <v>44</v>
      </c>
      <c r="D35" s="50">
        <f>[3]ЭР!P40</f>
        <v>6730</v>
      </c>
      <c r="E35" s="55">
        <f>[3]ЭР!P125</f>
        <v>8310</v>
      </c>
      <c r="F35" s="55">
        <f>[3]ЭР!P193</f>
        <v>7360</v>
      </c>
      <c r="G35" s="55">
        <f>[3]ЭР!P261</f>
        <v>8950</v>
      </c>
    </row>
    <row r="36" spans="1:7" ht="30" customHeight="1" x14ac:dyDescent="0.25">
      <c r="A36" s="23" t="s">
        <v>354</v>
      </c>
      <c r="B36" s="54" t="s">
        <v>323</v>
      </c>
      <c r="C36" s="53" t="s">
        <v>44</v>
      </c>
      <c r="D36" s="50">
        <f>[3]ЭР!P41</f>
        <v>880</v>
      </c>
      <c r="E36" s="55">
        <f>[3]ЭР!P126</f>
        <v>1050</v>
      </c>
      <c r="F36" s="55">
        <f>[3]ЭР!P194</f>
        <v>950</v>
      </c>
      <c r="G36" s="55">
        <f>[3]ЭР!P262</f>
        <v>1120</v>
      </c>
    </row>
    <row r="37" spans="1:7" ht="25.5" x14ac:dyDescent="0.25">
      <c r="A37" s="23" t="s">
        <v>355</v>
      </c>
      <c r="B37" s="54" t="s">
        <v>324</v>
      </c>
      <c r="C37" s="53" t="s">
        <v>450</v>
      </c>
      <c r="D37" s="50">
        <f>[3]ЭР!P42</f>
        <v>880</v>
      </c>
      <c r="E37" s="55">
        <f>[3]ЭР!P127</f>
        <v>1050</v>
      </c>
      <c r="F37" s="55">
        <f>[3]ЭР!P195</f>
        <v>950</v>
      </c>
      <c r="G37" s="55">
        <f>[3]ЭР!P263</f>
        <v>1120</v>
      </c>
    </row>
    <row r="38" spans="1:7" ht="27" customHeight="1" x14ac:dyDescent="0.25">
      <c r="A38" s="23" t="s">
        <v>356</v>
      </c>
      <c r="B38" s="54" t="s">
        <v>325</v>
      </c>
      <c r="C38" s="53" t="s">
        <v>44</v>
      </c>
      <c r="D38" s="50">
        <f>[3]ЭР!P43</f>
        <v>1130</v>
      </c>
      <c r="E38" s="55">
        <f>[3]ЭР!P128</f>
        <v>1350</v>
      </c>
      <c r="F38" s="55">
        <f>[3]ЭР!P196</f>
        <v>1220</v>
      </c>
      <c r="G38" s="55">
        <f>[3]ЭР!P264</f>
        <v>1440</v>
      </c>
    </row>
    <row r="39" spans="1:7" x14ac:dyDescent="0.25">
      <c r="A39" s="23" t="s">
        <v>357</v>
      </c>
      <c r="B39" s="54" t="s">
        <v>326</v>
      </c>
      <c r="C39" s="53" t="s">
        <v>44</v>
      </c>
      <c r="D39" s="50">
        <f>[3]ЭР!P44</f>
        <v>1510</v>
      </c>
      <c r="E39" s="55">
        <f>[3]ЭР!P129</f>
        <v>1800</v>
      </c>
      <c r="F39" s="55">
        <f>[3]ЭР!P197</f>
        <v>1620</v>
      </c>
      <c r="G39" s="55">
        <f>[3]ЭР!P265</f>
        <v>1920</v>
      </c>
    </row>
    <row r="40" spans="1:7" x14ac:dyDescent="0.25">
      <c r="A40" s="23" t="s">
        <v>358</v>
      </c>
      <c r="B40" s="54" t="s">
        <v>327</v>
      </c>
      <c r="C40" s="53" t="s">
        <v>450</v>
      </c>
      <c r="D40" s="50">
        <f>[3]ЭР!P45</f>
        <v>360</v>
      </c>
      <c r="E40" s="55">
        <f>[3]ЭР!P130</f>
        <v>420</v>
      </c>
      <c r="F40" s="55">
        <f>[3]ЭР!P198</f>
        <v>380</v>
      </c>
      <c r="G40" s="55">
        <f>[3]ЭР!P266</f>
        <v>450</v>
      </c>
    </row>
    <row r="41" spans="1:7" x14ac:dyDescent="0.25">
      <c r="A41" s="23" t="s">
        <v>359</v>
      </c>
      <c r="B41" s="54" t="s">
        <v>328</v>
      </c>
      <c r="C41" s="53" t="s">
        <v>450</v>
      </c>
      <c r="D41" s="50">
        <f>[3]ЭР!P46</f>
        <v>760</v>
      </c>
      <c r="E41" s="55">
        <f>[3]ЭР!P131</f>
        <v>900</v>
      </c>
      <c r="F41" s="55">
        <f>[3]ЭР!P199</f>
        <v>810</v>
      </c>
      <c r="G41" s="55">
        <f>[3]ЭР!P267</f>
        <v>960</v>
      </c>
    </row>
    <row r="42" spans="1:7" x14ac:dyDescent="0.25">
      <c r="A42" s="23" t="s">
        <v>360</v>
      </c>
      <c r="B42" s="54" t="s">
        <v>329</v>
      </c>
      <c r="C42" s="53" t="s">
        <v>450</v>
      </c>
      <c r="D42" s="50">
        <f>[3]ЭР!P47</f>
        <v>760</v>
      </c>
      <c r="E42" s="55">
        <f>[3]ЭР!P132</f>
        <v>900</v>
      </c>
      <c r="F42" s="55">
        <f>[3]ЭР!P200</f>
        <v>810</v>
      </c>
      <c r="G42" s="55">
        <f>[3]ЭР!P268</f>
        <v>960</v>
      </c>
    </row>
    <row r="43" spans="1:7" x14ac:dyDescent="0.25">
      <c r="A43" s="23" t="s">
        <v>361</v>
      </c>
      <c r="B43" s="54" t="s">
        <v>330</v>
      </c>
      <c r="C43" s="53" t="s">
        <v>450</v>
      </c>
      <c r="D43" s="50">
        <f>[3]ЭР!P48</f>
        <v>1010</v>
      </c>
      <c r="E43" s="55">
        <f>[3]ЭР!P133</f>
        <v>1200</v>
      </c>
      <c r="F43" s="55">
        <f>[3]ЭР!P201</f>
        <v>1080</v>
      </c>
      <c r="G43" s="55">
        <f>[3]ЭР!P269</f>
        <v>1280</v>
      </c>
    </row>
    <row r="44" spans="1:7" x14ac:dyDescent="0.25">
      <c r="A44" s="23" t="s">
        <v>362</v>
      </c>
      <c r="B44" s="54" t="s">
        <v>331</v>
      </c>
      <c r="C44" s="53" t="s">
        <v>450</v>
      </c>
      <c r="D44" s="50">
        <f>[3]ЭР!P49</f>
        <v>380</v>
      </c>
      <c r="E44" s="55">
        <f>[3]ЭР!P134</f>
        <v>450</v>
      </c>
      <c r="F44" s="55">
        <f>[3]ЭР!P202</f>
        <v>410</v>
      </c>
      <c r="G44" s="55">
        <f>[3]ЭР!P270</f>
        <v>480</v>
      </c>
    </row>
    <row r="45" spans="1:7" ht="26.25" customHeight="1" x14ac:dyDescent="0.25">
      <c r="A45" s="23" t="s">
        <v>363</v>
      </c>
      <c r="B45" s="54" t="s">
        <v>332</v>
      </c>
      <c r="C45" s="53" t="s">
        <v>44</v>
      </c>
      <c r="D45" s="50">
        <f>[3]ЭР!P50</f>
        <v>1010</v>
      </c>
      <c r="E45" s="55">
        <f>[3]ЭР!P135</f>
        <v>1200</v>
      </c>
      <c r="F45" s="55">
        <f>[3]ЭР!P203</f>
        <v>1080</v>
      </c>
      <c r="G45" s="55">
        <f>[3]ЭР!P271</f>
        <v>1280</v>
      </c>
    </row>
    <row r="46" spans="1:7" ht="25.5" x14ac:dyDescent="0.25">
      <c r="A46" s="23" t="s">
        <v>364</v>
      </c>
      <c r="B46" s="54" t="s">
        <v>333</v>
      </c>
      <c r="C46" s="53" t="s">
        <v>44</v>
      </c>
      <c r="D46" s="50">
        <f>[3]ЭР!P51</f>
        <v>630</v>
      </c>
      <c r="E46" s="55">
        <f>[3]ЭР!P136</f>
        <v>750</v>
      </c>
      <c r="F46" s="55">
        <f>[3]ЭР!P204</f>
        <v>680</v>
      </c>
      <c r="G46" s="55">
        <f>[3]ЭР!P272</f>
        <v>800</v>
      </c>
    </row>
    <row r="47" spans="1:7" ht="25.5" x14ac:dyDescent="0.25">
      <c r="A47" s="23" t="s">
        <v>365</v>
      </c>
      <c r="B47" s="54" t="s">
        <v>334</v>
      </c>
      <c r="C47" s="53" t="s">
        <v>44</v>
      </c>
      <c r="D47" s="50">
        <f>[3]ЭР!P52</f>
        <v>760</v>
      </c>
      <c r="E47" s="55">
        <f>[3]ЭР!P137</f>
        <v>900</v>
      </c>
      <c r="F47" s="55">
        <f>[3]ЭР!P205</f>
        <v>810</v>
      </c>
      <c r="G47" s="55">
        <f>[3]ЭР!P273</f>
        <v>960</v>
      </c>
    </row>
    <row r="48" spans="1:7" ht="25.5" x14ac:dyDescent="0.25">
      <c r="A48" s="23" t="s">
        <v>366</v>
      </c>
      <c r="B48" s="54" t="s">
        <v>335</v>
      </c>
      <c r="C48" s="53" t="s">
        <v>44</v>
      </c>
      <c r="D48" s="50">
        <f>[3]ЭР!P53</f>
        <v>430</v>
      </c>
      <c r="E48" s="55">
        <f>[3]ЭР!P138</f>
        <v>510</v>
      </c>
      <c r="F48" s="55">
        <f>[3]ЭР!P206</f>
        <v>460</v>
      </c>
      <c r="G48" s="55">
        <f>[3]ЭР!P274</f>
        <v>550</v>
      </c>
    </row>
    <row r="49" spans="1:7" x14ac:dyDescent="0.25">
      <c r="A49" s="23" t="s">
        <v>367</v>
      </c>
      <c r="B49" s="54" t="s">
        <v>336</v>
      </c>
      <c r="C49" s="53" t="s">
        <v>44</v>
      </c>
      <c r="D49" s="50">
        <f>[3]ЭР!P54</f>
        <v>2440</v>
      </c>
      <c r="E49" s="55">
        <f>[3]ЭР!P139</f>
        <v>3020</v>
      </c>
      <c r="F49" s="55">
        <f>[3]ЭР!P207</f>
        <v>2670</v>
      </c>
      <c r="G49" s="55">
        <f>[3]ЭР!P275</f>
        <v>3250</v>
      </c>
    </row>
    <row r="50" spans="1:7" ht="25.5" x14ac:dyDescent="0.25">
      <c r="A50" s="23" t="s">
        <v>368</v>
      </c>
      <c r="B50" s="54" t="s">
        <v>337</v>
      </c>
      <c r="C50" s="53" t="s">
        <v>44</v>
      </c>
      <c r="D50" s="50">
        <f>[3]ЭР!P55</f>
        <v>36150</v>
      </c>
      <c r="E50" s="55">
        <f>[3]ЭР!P140</f>
        <v>43300</v>
      </c>
      <c r="F50" s="55">
        <f>[3]ЭР!P208</f>
        <v>39010</v>
      </c>
      <c r="G50" s="55">
        <f>[3]ЭР!P276</f>
        <v>46160</v>
      </c>
    </row>
    <row r="51" spans="1:7" ht="25.5" x14ac:dyDescent="0.25">
      <c r="A51" s="23" t="s">
        <v>369</v>
      </c>
      <c r="B51" s="54" t="s">
        <v>338</v>
      </c>
      <c r="C51" s="53" t="s">
        <v>44</v>
      </c>
      <c r="D51" s="50">
        <f>[3]ЭР!P56</f>
        <v>6730</v>
      </c>
      <c r="E51" s="55">
        <f>[3]ЭР!P141</f>
        <v>8310</v>
      </c>
      <c r="F51" s="55">
        <f>[3]ЭР!P209</f>
        <v>7360</v>
      </c>
      <c r="G51" s="55">
        <f>[3]ЭР!P277</f>
        <v>8950</v>
      </c>
    </row>
    <row r="52" spans="1:7" ht="25.5" x14ac:dyDescent="0.25">
      <c r="A52" s="23" t="s">
        <v>370</v>
      </c>
      <c r="B52" s="54" t="s">
        <v>339</v>
      </c>
      <c r="C52" s="53" t="s">
        <v>44</v>
      </c>
      <c r="D52" s="50">
        <f>[3]ЭР!P57</f>
        <v>24270</v>
      </c>
      <c r="E52" s="55">
        <f>[3]ЭР!P142</f>
        <v>29070</v>
      </c>
      <c r="F52" s="55">
        <f>[3]ЭР!P210</f>
        <v>26190</v>
      </c>
      <c r="G52" s="55">
        <f>[3]ЭР!P278</f>
        <v>30990</v>
      </c>
    </row>
    <row r="53" spans="1:7" x14ac:dyDescent="0.25">
      <c r="A53" s="23" t="s">
        <v>371</v>
      </c>
      <c r="B53" s="54" t="s">
        <v>340</v>
      </c>
      <c r="C53" s="53" t="s">
        <v>44</v>
      </c>
      <c r="D53" s="50">
        <f>[3]ЭР!P58</f>
        <v>13870</v>
      </c>
      <c r="E53" s="55">
        <f>[3]ЭР!P143</f>
        <v>17140</v>
      </c>
      <c r="F53" s="55">
        <f>[3]ЭР!P211</f>
        <v>15180</v>
      </c>
      <c r="G53" s="55">
        <f>[3]ЭР!P279</f>
        <v>18440</v>
      </c>
    </row>
    <row r="54" spans="1:7" ht="46.5" customHeight="1" x14ac:dyDescent="0.25">
      <c r="A54" s="23" t="s">
        <v>372</v>
      </c>
      <c r="B54" s="54" t="s">
        <v>341</v>
      </c>
      <c r="C54" s="53" t="s">
        <v>44</v>
      </c>
      <c r="D54" s="50">
        <f>[3]ЭР!P59</f>
        <v>2110</v>
      </c>
      <c r="E54" s="55">
        <f>[3]ЭР!P144</f>
        <v>2600</v>
      </c>
      <c r="F54" s="55">
        <f>[3]ЭР!P212</f>
        <v>2300</v>
      </c>
      <c r="G54" s="55">
        <f>[3]ЭР!P280</f>
        <v>2800</v>
      </c>
    </row>
    <row r="55" spans="1:7" x14ac:dyDescent="0.25">
      <c r="A55" s="23" t="s">
        <v>373</v>
      </c>
      <c r="B55" s="54" t="s">
        <v>342</v>
      </c>
      <c r="C55" s="53" t="s">
        <v>44</v>
      </c>
      <c r="D55" s="50">
        <f>[3]ЭР!P60</f>
        <v>850</v>
      </c>
      <c r="E55" s="55">
        <f>[3]ЭР!P145</f>
        <v>1040</v>
      </c>
      <c r="F55" s="55">
        <f>[3]ЭР!P213</f>
        <v>920</v>
      </c>
      <c r="G55" s="55">
        <f>[3]ЭР!P281</f>
        <v>1120</v>
      </c>
    </row>
    <row r="56" spans="1:7" x14ac:dyDescent="0.25">
      <c r="A56" s="23" t="s">
        <v>374</v>
      </c>
      <c r="B56" s="54" t="s">
        <v>343</v>
      </c>
      <c r="C56" s="53" t="s">
        <v>44</v>
      </c>
      <c r="D56" s="50">
        <f>[3]ЭР!P61</f>
        <v>1180</v>
      </c>
      <c r="E56" s="55">
        <f>[3]ЭР!P146</f>
        <v>1460</v>
      </c>
      <c r="F56" s="55">
        <f>[3]ЭР!P214</f>
        <v>1290</v>
      </c>
      <c r="G56" s="55">
        <f>[3]ЭР!P282</f>
        <v>1570</v>
      </c>
    </row>
    <row r="57" spans="1:7" x14ac:dyDescent="0.25">
      <c r="A57" s="22" t="s">
        <v>375</v>
      </c>
      <c r="B57" s="64" t="s">
        <v>15</v>
      </c>
      <c r="C57" s="56"/>
      <c r="D57" s="51"/>
      <c r="E57" s="51"/>
      <c r="F57" s="51"/>
      <c r="G57" s="51"/>
    </row>
    <row r="58" spans="1:7" x14ac:dyDescent="0.25">
      <c r="A58" s="23" t="s">
        <v>376</v>
      </c>
      <c r="B58" s="54" t="s">
        <v>16</v>
      </c>
      <c r="C58" s="53" t="s">
        <v>44</v>
      </c>
      <c r="D58" s="50">
        <f>[3]ЭР!P63</f>
        <v>1740</v>
      </c>
      <c r="E58" s="55">
        <f>[3]ЭР!P148</f>
        <v>2100</v>
      </c>
      <c r="F58" s="55">
        <f>[3]ЭР!P216</f>
        <v>1880</v>
      </c>
      <c r="G58" s="55">
        <f>[3]ЭР!P284</f>
        <v>2250</v>
      </c>
    </row>
    <row r="59" spans="1:7" x14ac:dyDescent="0.25">
      <c r="A59" s="23" t="s">
        <v>377</v>
      </c>
      <c r="B59" s="54" t="s">
        <v>69</v>
      </c>
      <c r="C59" s="53" t="s">
        <v>44</v>
      </c>
      <c r="D59" s="50">
        <f>[3]ЭР!P64</f>
        <v>2260</v>
      </c>
      <c r="E59" s="55">
        <f>[3]ЭР!P149</f>
        <v>2730</v>
      </c>
      <c r="F59" s="55">
        <f>[3]ЭР!P217</f>
        <v>2450</v>
      </c>
      <c r="G59" s="55">
        <f>[3]ЭР!P285</f>
        <v>2930</v>
      </c>
    </row>
    <row r="60" spans="1:7" ht="25.5" x14ac:dyDescent="0.25">
      <c r="A60" s="23" t="s">
        <v>378</v>
      </c>
      <c r="B60" s="54" t="s">
        <v>17</v>
      </c>
      <c r="C60" s="53" t="s">
        <v>44</v>
      </c>
      <c r="D60" s="50">
        <f>[3]ЭР!P65</f>
        <v>3030</v>
      </c>
      <c r="E60" s="55">
        <f>[3]ЭР!P150</f>
        <v>3680</v>
      </c>
      <c r="F60" s="55">
        <f>[3]ЭР!P218</f>
        <v>3290</v>
      </c>
      <c r="G60" s="55">
        <f>[3]ЭР!P286</f>
        <v>3940</v>
      </c>
    </row>
    <row r="61" spans="1:7" x14ac:dyDescent="0.25">
      <c r="A61" s="23" t="s">
        <v>379</v>
      </c>
      <c r="B61" s="54" t="s">
        <v>18</v>
      </c>
      <c r="C61" s="53" t="s">
        <v>44</v>
      </c>
      <c r="D61" s="50">
        <f>[3]ЭР!P66</f>
        <v>1300</v>
      </c>
      <c r="E61" s="55">
        <f>[3]ЭР!P151</f>
        <v>1580</v>
      </c>
      <c r="F61" s="55">
        <f>[3]ЭР!P219</f>
        <v>1410</v>
      </c>
      <c r="G61" s="55">
        <f>[3]ЭР!P287</f>
        <v>1690</v>
      </c>
    </row>
    <row r="62" spans="1:7" ht="25.5" x14ac:dyDescent="0.25">
      <c r="A62" s="23" t="s">
        <v>380</v>
      </c>
      <c r="B62" s="54" t="s">
        <v>19</v>
      </c>
      <c r="C62" s="53" t="s">
        <v>44</v>
      </c>
      <c r="D62" s="50">
        <f>[3]ЭР!P67</f>
        <v>2260</v>
      </c>
      <c r="E62" s="55">
        <f>[3]ЭР!P152</f>
        <v>2730</v>
      </c>
      <c r="F62" s="55">
        <f>[3]ЭР!P220</f>
        <v>2450</v>
      </c>
      <c r="G62" s="55">
        <f>[3]ЭР!P288</f>
        <v>2930</v>
      </c>
    </row>
    <row r="63" spans="1:7" ht="25.5" x14ac:dyDescent="0.25">
      <c r="A63" s="23" t="s">
        <v>381</v>
      </c>
      <c r="B63" s="54" t="s">
        <v>20</v>
      </c>
      <c r="C63" s="53" t="s">
        <v>44</v>
      </c>
      <c r="D63" s="50">
        <f>[3]ЭР!P68</f>
        <v>1740</v>
      </c>
      <c r="E63" s="55">
        <f>[3]ЭР!P153</f>
        <v>2100</v>
      </c>
      <c r="F63" s="55">
        <f>[3]ЭР!P221</f>
        <v>1880</v>
      </c>
      <c r="G63" s="55">
        <f>[3]ЭР!P289</f>
        <v>2250</v>
      </c>
    </row>
    <row r="64" spans="1:7" ht="25.5" x14ac:dyDescent="0.25">
      <c r="A64" s="23" t="s">
        <v>382</v>
      </c>
      <c r="B64" s="54" t="s">
        <v>21</v>
      </c>
      <c r="C64" s="53" t="s">
        <v>44</v>
      </c>
      <c r="D64" s="50">
        <f>[3]ЭР!P69</f>
        <v>1560</v>
      </c>
      <c r="E64" s="55">
        <f>[3]ЭР!P154</f>
        <v>1890</v>
      </c>
      <c r="F64" s="55">
        <f>[3]ЭР!P222</f>
        <v>1700</v>
      </c>
      <c r="G64" s="55">
        <f>[3]ЭР!P290</f>
        <v>2030</v>
      </c>
    </row>
    <row r="65" spans="1:7" ht="25.5" x14ac:dyDescent="0.25">
      <c r="A65" s="23" t="s">
        <v>383</v>
      </c>
      <c r="B65" s="54" t="s">
        <v>22</v>
      </c>
      <c r="C65" s="53" t="s">
        <v>44</v>
      </c>
      <c r="D65" s="50">
        <f>[3]ЭР!P70</f>
        <v>2340</v>
      </c>
      <c r="E65" s="55">
        <f>[3]ЭР!P155</f>
        <v>2840</v>
      </c>
      <c r="F65" s="55">
        <f>[3]ЭР!P223</f>
        <v>2540</v>
      </c>
      <c r="G65" s="55">
        <f>[3]ЭР!P291</f>
        <v>3040</v>
      </c>
    </row>
    <row r="66" spans="1:7" ht="25.5" x14ac:dyDescent="0.25">
      <c r="A66" s="22" t="s">
        <v>384</v>
      </c>
      <c r="B66" s="64" t="s">
        <v>23</v>
      </c>
      <c r="C66" s="56"/>
      <c r="D66" s="51"/>
      <c r="E66" s="51"/>
      <c r="F66" s="51"/>
      <c r="G66" s="51"/>
    </row>
    <row r="67" spans="1:7" ht="25.5" x14ac:dyDescent="0.25">
      <c r="A67" s="23" t="s">
        <v>385</v>
      </c>
      <c r="B67" s="54" t="s">
        <v>24</v>
      </c>
      <c r="C67" s="53" t="s">
        <v>44</v>
      </c>
      <c r="D67" s="50">
        <f>[3]ЭР!P72</f>
        <v>5200</v>
      </c>
      <c r="E67" s="55">
        <f>[3]ЭР!P157</f>
        <v>6300</v>
      </c>
      <c r="F67" s="55">
        <f>[3]ЭР!P225</f>
        <v>5640</v>
      </c>
      <c r="G67" s="55">
        <f>[3]ЭР!P293</f>
        <v>6750</v>
      </c>
    </row>
    <row r="68" spans="1:7" ht="25.5" x14ac:dyDescent="0.25">
      <c r="A68" s="23" t="s">
        <v>386</v>
      </c>
      <c r="B68" s="54" t="s">
        <v>25</v>
      </c>
      <c r="C68" s="53" t="s">
        <v>44</v>
      </c>
      <c r="D68" s="50">
        <f>[3]ЭР!P73</f>
        <v>1410</v>
      </c>
      <c r="E68" s="57" t="s">
        <v>8</v>
      </c>
      <c r="F68" s="57" t="s">
        <v>8</v>
      </c>
      <c r="G68" s="57" t="s">
        <v>8</v>
      </c>
    </row>
    <row r="69" spans="1:7" ht="25.5" x14ac:dyDescent="0.25">
      <c r="A69" s="23" t="s">
        <v>387</v>
      </c>
      <c r="B69" s="54" t="s">
        <v>26</v>
      </c>
      <c r="C69" s="53" t="s">
        <v>44</v>
      </c>
      <c r="D69" s="50">
        <f>[3]ЭР!P74</f>
        <v>2620</v>
      </c>
      <c r="E69" s="57" t="s">
        <v>8</v>
      </c>
      <c r="F69" s="57" t="s">
        <v>8</v>
      </c>
      <c r="G69" s="57" t="s">
        <v>8</v>
      </c>
    </row>
    <row r="70" spans="1:7" ht="25.5" x14ac:dyDescent="0.25">
      <c r="A70" s="23" t="s">
        <v>388</v>
      </c>
      <c r="B70" s="54" t="s">
        <v>27</v>
      </c>
      <c r="C70" s="53" t="s">
        <v>44</v>
      </c>
      <c r="D70" s="50">
        <f>[3]ЭР!P75</f>
        <v>6270</v>
      </c>
      <c r="E70" s="57" t="s">
        <v>8</v>
      </c>
      <c r="F70" s="57" t="s">
        <v>8</v>
      </c>
      <c r="G70" s="57" t="s">
        <v>8</v>
      </c>
    </row>
    <row r="71" spans="1:7" ht="25.5" x14ac:dyDescent="0.25">
      <c r="A71" s="23" t="s">
        <v>389</v>
      </c>
      <c r="B71" s="54" t="s">
        <v>45</v>
      </c>
      <c r="C71" s="53" t="s">
        <v>44</v>
      </c>
      <c r="D71" s="50">
        <f>[3]ЭР!P76</f>
        <v>2010</v>
      </c>
      <c r="E71" s="57" t="s">
        <v>8</v>
      </c>
      <c r="F71" s="57" t="s">
        <v>8</v>
      </c>
      <c r="G71" s="57" t="s">
        <v>8</v>
      </c>
    </row>
    <row r="72" spans="1:7" ht="25.5" x14ac:dyDescent="0.25">
      <c r="A72" s="23" t="s">
        <v>390</v>
      </c>
      <c r="B72" s="54" t="s">
        <v>28</v>
      </c>
      <c r="C72" s="53" t="s">
        <v>44</v>
      </c>
      <c r="D72" s="50">
        <f>[3]ЭР!P77</f>
        <v>3260</v>
      </c>
      <c r="E72" s="57" t="s">
        <v>8</v>
      </c>
      <c r="F72" s="57" t="s">
        <v>8</v>
      </c>
      <c r="G72" s="57" t="s">
        <v>8</v>
      </c>
    </row>
    <row r="73" spans="1:7" ht="25.5" x14ac:dyDescent="0.25">
      <c r="A73" s="23" t="s">
        <v>391</v>
      </c>
      <c r="B73" s="54" t="s">
        <v>29</v>
      </c>
      <c r="C73" s="53" t="s">
        <v>44</v>
      </c>
      <c r="D73" s="50">
        <f>[3]ЭР!P78</f>
        <v>1680</v>
      </c>
      <c r="E73" s="57" t="s">
        <v>8</v>
      </c>
      <c r="F73" s="57" t="s">
        <v>8</v>
      </c>
      <c r="G73" s="57" t="s">
        <v>8</v>
      </c>
    </row>
    <row r="74" spans="1:7" x14ac:dyDescent="0.25">
      <c r="A74" s="22" t="s">
        <v>392</v>
      </c>
      <c r="B74" s="64" t="s">
        <v>30</v>
      </c>
      <c r="C74" s="56"/>
      <c r="D74" s="51"/>
      <c r="E74" s="58"/>
      <c r="F74" s="58"/>
      <c r="G74" s="58"/>
    </row>
    <row r="75" spans="1:7" x14ac:dyDescent="0.25">
      <c r="A75" s="23" t="s">
        <v>393</v>
      </c>
      <c r="B75" s="54" t="s">
        <v>31</v>
      </c>
      <c r="C75" s="53" t="s">
        <v>44</v>
      </c>
      <c r="D75" s="50">
        <f>[3]ЭР!P80</f>
        <v>1380</v>
      </c>
      <c r="E75" s="55">
        <f>[3]ЭР!P159</f>
        <v>1710</v>
      </c>
      <c r="F75" s="55">
        <f>[3]ЭР!P227</f>
        <v>1510</v>
      </c>
      <c r="G75" s="55">
        <f>[3]ЭР!P295</f>
        <v>1850</v>
      </c>
    </row>
    <row r="76" spans="1:7" x14ac:dyDescent="0.25">
      <c r="A76" s="23" t="s">
        <v>394</v>
      </c>
      <c r="B76" s="54" t="s">
        <v>32</v>
      </c>
      <c r="C76" s="53" t="s">
        <v>44</v>
      </c>
      <c r="D76" s="50">
        <f>[3]ЭР!P81</f>
        <v>1380</v>
      </c>
      <c r="E76" s="55">
        <f>[3]ЭР!P160</f>
        <v>1710</v>
      </c>
      <c r="F76" s="55">
        <f>[3]ЭР!P228</f>
        <v>1510</v>
      </c>
      <c r="G76" s="55">
        <f>[3]ЭР!P296</f>
        <v>1850</v>
      </c>
    </row>
    <row r="77" spans="1:7" ht="25.5" x14ac:dyDescent="0.25">
      <c r="A77" s="23" t="s">
        <v>395</v>
      </c>
      <c r="B77" s="54" t="s">
        <v>451</v>
      </c>
      <c r="C77" s="53" t="s">
        <v>44</v>
      </c>
      <c r="D77" s="50">
        <f>[3]ЭР!P82</f>
        <v>3240</v>
      </c>
      <c r="E77" s="55">
        <f>[3]ЭР!P161</f>
        <v>3930</v>
      </c>
      <c r="F77" s="55">
        <f>[3]ЭР!P229</f>
        <v>3520</v>
      </c>
      <c r="G77" s="55">
        <f>[3]ЭР!P297</f>
        <v>4210</v>
      </c>
    </row>
    <row r="78" spans="1:7" x14ac:dyDescent="0.25">
      <c r="A78" s="22" t="s">
        <v>396</v>
      </c>
      <c r="B78" s="59" t="s">
        <v>33</v>
      </c>
      <c r="C78" s="60" t="s">
        <v>44</v>
      </c>
      <c r="D78" s="50">
        <f>[3]ЭР!P83</f>
        <v>1960</v>
      </c>
      <c r="E78" s="55">
        <f>[3]ЭР!P162</f>
        <v>2380</v>
      </c>
      <c r="F78" s="55">
        <f>[3]ЭР!P230</f>
        <v>2130</v>
      </c>
      <c r="G78" s="55">
        <f>[3]ЭР!P298</f>
        <v>2540</v>
      </c>
    </row>
    <row r="79" spans="1:7" x14ac:dyDescent="0.25">
      <c r="A79" s="22" t="s">
        <v>397</v>
      </c>
      <c r="B79" s="65" t="s">
        <v>34</v>
      </c>
      <c r="C79" s="62"/>
      <c r="D79" s="61"/>
      <c r="E79" s="61"/>
      <c r="F79" s="61"/>
      <c r="G79" s="61"/>
    </row>
    <row r="80" spans="1:7" x14ac:dyDescent="0.25">
      <c r="A80" s="23" t="s">
        <v>398</v>
      </c>
      <c r="B80" s="52" t="s">
        <v>420</v>
      </c>
      <c r="C80" s="53" t="s">
        <v>44</v>
      </c>
      <c r="D80" s="55">
        <f>[3]ЭР!P85</f>
        <v>1820</v>
      </c>
      <c r="E80" s="57" t="s">
        <v>8</v>
      </c>
      <c r="F80" s="57" t="s">
        <v>8</v>
      </c>
      <c r="G80" s="57" t="s">
        <v>8</v>
      </c>
    </row>
    <row r="81" spans="1:7" ht="25.5" x14ac:dyDescent="0.25">
      <c r="A81" s="23" t="s">
        <v>399</v>
      </c>
      <c r="B81" s="52" t="s">
        <v>452</v>
      </c>
      <c r="C81" s="53" t="s">
        <v>46</v>
      </c>
      <c r="D81" s="55">
        <f>[3]ЭР!P86</f>
        <v>6240</v>
      </c>
      <c r="E81" s="57" t="s">
        <v>8</v>
      </c>
      <c r="F81" s="57" t="s">
        <v>8</v>
      </c>
      <c r="G81" s="57" t="s">
        <v>8</v>
      </c>
    </row>
    <row r="82" spans="1:7" x14ac:dyDescent="0.25">
      <c r="A82" s="23" t="s">
        <v>400</v>
      </c>
      <c r="B82" s="52" t="s">
        <v>453</v>
      </c>
      <c r="C82" s="53" t="s">
        <v>46</v>
      </c>
      <c r="D82" s="55">
        <f>[3]ЭР!P87</f>
        <v>3470</v>
      </c>
      <c r="E82" s="57" t="s">
        <v>8</v>
      </c>
      <c r="F82" s="57" t="s">
        <v>8</v>
      </c>
      <c r="G82" s="57" t="s">
        <v>8</v>
      </c>
    </row>
    <row r="83" spans="1:7" ht="25.5" x14ac:dyDescent="0.25">
      <c r="A83" s="23" t="s">
        <v>419</v>
      </c>
      <c r="B83" s="52" t="s">
        <v>454</v>
      </c>
      <c r="C83" s="53" t="s">
        <v>46</v>
      </c>
      <c r="D83" s="55">
        <f>[3]ЭР!P88</f>
        <v>1740</v>
      </c>
      <c r="E83" s="57" t="s">
        <v>8</v>
      </c>
      <c r="F83" s="57" t="s">
        <v>8</v>
      </c>
      <c r="G83" s="57" t="s">
        <v>8</v>
      </c>
    </row>
    <row r="84" spans="1:7" x14ac:dyDescent="0.25">
      <c r="A84" s="22" t="s">
        <v>401</v>
      </c>
      <c r="B84" s="64" t="s">
        <v>402</v>
      </c>
      <c r="C84" s="56"/>
      <c r="D84" s="51"/>
      <c r="E84" s="51"/>
      <c r="F84" s="51"/>
      <c r="G84" s="51"/>
    </row>
    <row r="85" spans="1:7" ht="27" customHeight="1" x14ac:dyDescent="0.25">
      <c r="A85" s="23" t="s">
        <v>403</v>
      </c>
      <c r="B85" s="54" t="s">
        <v>47</v>
      </c>
      <c r="C85" s="53" t="s">
        <v>44</v>
      </c>
      <c r="D85" s="55">
        <f>[3]ЭР!P90</f>
        <v>3860</v>
      </c>
      <c r="E85" s="57" t="s">
        <v>8</v>
      </c>
      <c r="F85" s="57" t="s">
        <v>8</v>
      </c>
      <c r="G85" s="57" t="s">
        <v>8</v>
      </c>
    </row>
    <row r="86" spans="1:7" ht="25.5" x14ac:dyDescent="0.25">
      <c r="A86" s="23" t="s">
        <v>404</v>
      </c>
      <c r="B86" s="54" t="s">
        <v>127</v>
      </c>
      <c r="C86" s="53" t="s">
        <v>44</v>
      </c>
      <c r="D86" s="55">
        <f>[3]ЭР!P91</f>
        <v>2760</v>
      </c>
      <c r="E86" s="57" t="s">
        <v>8</v>
      </c>
      <c r="F86" s="57" t="s">
        <v>8</v>
      </c>
      <c r="G86" s="57" t="s">
        <v>8</v>
      </c>
    </row>
    <row r="87" spans="1:7" x14ac:dyDescent="0.25">
      <c r="A87" s="22" t="s">
        <v>406</v>
      </c>
      <c r="B87" s="64" t="s">
        <v>405</v>
      </c>
      <c r="C87" s="56"/>
      <c r="D87" s="51"/>
      <c r="E87" s="51"/>
      <c r="F87" s="51"/>
      <c r="G87" s="51"/>
    </row>
    <row r="88" spans="1:7" ht="39.75" customHeight="1" x14ac:dyDescent="0.25">
      <c r="A88" s="26" t="s">
        <v>407</v>
      </c>
      <c r="B88" s="63" t="s">
        <v>35</v>
      </c>
      <c r="C88" s="53" t="s">
        <v>44</v>
      </c>
      <c r="D88" s="55">
        <f>[3]ЭР!P93</f>
        <v>800</v>
      </c>
      <c r="E88" s="57" t="s">
        <v>8</v>
      </c>
      <c r="F88" s="57" t="s">
        <v>8</v>
      </c>
      <c r="G88" s="57" t="s">
        <v>8</v>
      </c>
    </row>
    <row r="89" spans="1:7" x14ac:dyDescent="0.25">
      <c r="A89" s="27" t="s">
        <v>408</v>
      </c>
      <c r="B89" s="59" t="s">
        <v>36</v>
      </c>
      <c r="C89" s="60" t="s">
        <v>44</v>
      </c>
      <c r="D89" s="55">
        <f>[3]ЭР!P94</f>
        <v>3470</v>
      </c>
      <c r="E89" s="57" t="s">
        <v>8</v>
      </c>
      <c r="F89" s="57" t="s">
        <v>8</v>
      </c>
      <c r="G89" s="57" t="s">
        <v>8</v>
      </c>
    </row>
    <row r="91" spans="1:7" x14ac:dyDescent="0.25">
      <c r="A91" s="3" t="s">
        <v>129</v>
      </c>
    </row>
    <row r="92" spans="1:7" ht="84.75" customHeight="1" x14ac:dyDescent="0.25">
      <c r="A92" s="66" t="s">
        <v>133</v>
      </c>
      <c r="B92" s="66"/>
      <c r="C92" s="66"/>
      <c r="D92" s="66"/>
      <c r="E92" s="66"/>
      <c r="F92" s="66"/>
      <c r="G92" s="66"/>
    </row>
  </sheetData>
  <mergeCells count="5">
    <mergeCell ref="C3:C4"/>
    <mergeCell ref="A3:A4"/>
    <mergeCell ref="B3:B4"/>
    <mergeCell ref="D3:G3"/>
    <mergeCell ref="A92:G92"/>
  </mergeCells>
  <printOptions horizontalCentered="1"/>
  <pageMargins left="0.39370078740157483" right="0.19685039370078741" top="0.59055118110236227" bottom="0.39370078740157483" header="0.31496062992125984" footer="0.31496062992125984"/>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80" zoomScaleNormal="80" workbookViewId="0">
      <selection activeCell="B7" sqref="B7:B9"/>
    </sheetView>
  </sheetViews>
  <sheetFormatPr defaultRowHeight="15" x14ac:dyDescent="0.25"/>
  <cols>
    <col min="1" max="1" width="9.140625" style="4"/>
    <col min="2" max="2" width="63" style="4" customWidth="1"/>
    <col min="3" max="3" width="14.7109375" style="4" customWidth="1"/>
    <col min="4" max="4" width="19.7109375" style="4" customWidth="1"/>
    <col min="5" max="7" width="18.7109375" style="4" customWidth="1"/>
    <col min="8" max="16384" width="9.140625" style="4"/>
  </cols>
  <sheetData>
    <row r="1" spans="1:7" ht="15.75" x14ac:dyDescent="0.25">
      <c r="A1" s="1" t="s">
        <v>201</v>
      </c>
    </row>
    <row r="2" spans="1:7" ht="15.75" x14ac:dyDescent="0.25">
      <c r="A2" s="2"/>
    </row>
    <row r="3" spans="1:7" ht="45" customHeight="1" x14ac:dyDescent="0.25">
      <c r="A3" s="75" t="s">
        <v>1</v>
      </c>
      <c r="B3" s="74" t="s">
        <v>2</v>
      </c>
      <c r="C3" s="75" t="s">
        <v>3</v>
      </c>
      <c r="D3" s="76" t="s">
        <v>4</v>
      </c>
      <c r="E3" s="77"/>
      <c r="F3" s="77"/>
      <c r="G3" s="78"/>
    </row>
    <row r="4" spans="1:7" ht="89.25" x14ac:dyDescent="0.25">
      <c r="A4" s="75"/>
      <c r="B4" s="74"/>
      <c r="C4" s="75"/>
      <c r="D4" s="42" t="s">
        <v>132</v>
      </c>
      <c r="E4" s="42" t="s">
        <v>130</v>
      </c>
      <c r="F4" s="42" t="s">
        <v>131</v>
      </c>
      <c r="G4" s="42" t="s">
        <v>134</v>
      </c>
    </row>
    <row r="5" spans="1:7" x14ac:dyDescent="0.25">
      <c r="A5" s="42">
        <v>1</v>
      </c>
      <c r="B5" s="42">
        <v>2</v>
      </c>
      <c r="C5" s="42">
        <v>3</v>
      </c>
      <c r="D5" s="42">
        <v>4</v>
      </c>
      <c r="E5" s="42">
        <v>5</v>
      </c>
      <c r="F5" s="42">
        <v>6</v>
      </c>
      <c r="G5" s="42">
        <v>7</v>
      </c>
    </row>
    <row r="6" spans="1:7" ht="30" customHeight="1" x14ac:dyDescent="0.25">
      <c r="A6" s="22" t="s">
        <v>70</v>
      </c>
      <c r="B6" s="74" t="s">
        <v>202</v>
      </c>
      <c r="C6" s="74"/>
      <c r="D6" s="74"/>
      <c r="E6" s="74"/>
      <c r="F6" s="74"/>
      <c r="G6" s="74"/>
    </row>
    <row r="7" spans="1:7" ht="30" customHeight="1" x14ac:dyDescent="0.25">
      <c r="A7" s="23" t="s">
        <v>71</v>
      </c>
      <c r="B7" s="11" t="s">
        <v>455</v>
      </c>
      <c r="C7" s="49" t="s">
        <v>44</v>
      </c>
      <c r="D7" s="24">
        <f>'[3]ТО ТП'!P11</f>
        <v>30150</v>
      </c>
      <c r="E7" s="24">
        <f>'[3]ТО ТП'!P15</f>
        <v>35980</v>
      </c>
      <c r="F7" s="13">
        <f>'[3]ТО ТП'!P19</f>
        <v>32480</v>
      </c>
      <c r="G7" s="9">
        <f>'[3]ТО ТП'!P23</f>
        <v>38310</v>
      </c>
    </row>
    <row r="8" spans="1:7" ht="30" customHeight="1" x14ac:dyDescent="0.25">
      <c r="A8" s="23" t="s">
        <v>72</v>
      </c>
      <c r="B8" s="11" t="s">
        <v>456</v>
      </c>
      <c r="C8" s="49" t="s">
        <v>44</v>
      </c>
      <c r="D8" s="24">
        <f>'[3]ТО ТП'!P12</f>
        <v>4510</v>
      </c>
      <c r="E8" s="24">
        <f>'[3]ТО ТП'!P16</f>
        <v>5460</v>
      </c>
      <c r="F8" s="13">
        <f>'[3]ТО ТП'!P20</f>
        <v>4890</v>
      </c>
      <c r="G8" s="9">
        <f>'[3]ТО ТП'!P24</f>
        <v>5850</v>
      </c>
    </row>
    <row r="9" spans="1:7" ht="30" customHeight="1" x14ac:dyDescent="0.25">
      <c r="A9" s="23" t="s">
        <v>73</v>
      </c>
      <c r="B9" s="11" t="s">
        <v>457</v>
      </c>
      <c r="C9" s="49" t="s">
        <v>44</v>
      </c>
      <c r="D9" s="24">
        <f>'[3]ТО ТП'!P13</f>
        <v>12270</v>
      </c>
      <c r="E9" s="24">
        <f>'[3]ТО ТП'!P17</f>
        <v>13130</v>
      </c>
      <c r="F9" s="13">
        <f>'[3]ТО ТП'!P21</f>
        <v>12610</v>
      </c>
      <c r="G9" s="9">
        <f>'[3]ТО ТП'!P25</f>
        <v>13470</v>
      </c>
    </row>
    <row r="11" spans="1:7" x14ac:dyDescent="0.25">
      <c r="A11" s="3" t="s">
        <v>129</v>
      </c>
    </row>
    <row r="12" spans="1:7" ht="82.5" customHeight="1" x14ac:dyDescent="0.25">
      <c r="A12" s="66" t="s">
        <v>133</v>
      </c>
      <c r="B12" s="66"/>
      <c r="C12" s="66"/>
      <c r="D12" s="66"/>
      <c r="E12" s="66"/>
      <c r="F12" s="66"/>
      <c r="G12" s="66"/>
    </row>
  </sheetData>
  <mergeCells count="6">
    <mergeCell ref="A12:G12"/>
    <mergeCell ref="A3:A4"/>
    <mergeCell ref="B3:B4"/>
    <mergeCell ref="C3:C4"/>
    <mergeCell ref="D3:G3"/>
    <mergeCell ref="B6:G6"/>
  </mergeCells>
  <printOptions horizontalCentered="1"/>
  <pageMargins left="0.39370078740157483" right="0.39370078740157483" top="0.59055118110236227" bottom="0.3937007874015748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zoomScaleNormal="100" workbookViewId="0">
      <pane ySplit="4" topLeftCell="A20" activePane="bottomLeft" state="frozen"/>
      <selection pane="bottomLeft" activeCell="B28" sqref="B28"/>
    </sheetView>
  </sheetViews>
  <sheetFormatPr defaultRowHeight="15" x14ac:dyDescent="0.25"/>
  <cols>
    <col min="1" max="1" width="9.140625" style="4"/>
    <col min="2" max="2" width="65.7109375" style="4" customWidth="1"/>
    <col min="3" max="3" width="14.7109375" style="4" customWidth="1"/>
    <col min="4" max="4" width="19.7109375" style="4" customWidth="1"/>
    <col min="5" max="7" width="18.7109375" style="4" customWidth="1"/>
    <col min="8" max="16384" width="9.140625" style="4"/>
  </cols>
  <sheetData>
    <row r="1" spans="1:7" ht="15.75" x14ac:dyDescent="0.25">
      <c r="A1" s="1" t="s">
        <v>203</v>
      </c>
    </row>
    <row r="2" spans="1:7" ht="15.75" x14ac:dyDescent="0.25">
      <c r="A2" s="1"/>
    </row>
    <row r="3" spans="1:7" x14ac:dyDescent="0.25">
      <c r="A3" s="75" t="s">
        <v>1</v>
      </c>
      <c r="B3" s="75" t="s">
        <v>2</v>
      </c>
      <c r="C3" s="75" t="s">
        <v>3</v>
      </c>
      <c r="D3" s="76" t="s">
        <v>4</v>
      </c>
      <c r="E3" s="77"/>
      <c r="F3" s="77"/>
      <c r="G3" s="78"/>
    </row>
    <row r="4" spans="1:7" ht="89.25" x14ac:dyDescent="0.25">
      <c r="A4" s="75"/>
      <c r="B4" s="75"/>
      <c r="C4" s="75"/>
      <c r="D4" s="33" t="s">
        <v>132</v>
      </c>
      <c r="E4" s="33" t="s">
        <v>130</v>
      </c>
      <c r="F4" s="33" t="s">
        <v>131</v>
      </c>
      <c r="G4" s="33" t="s">
        <v>134</v>
      </c>
    </row>
    <row r="5" spans="1:7" x14ac:dyDescent="0.25">
      <c r="A5" s="5">
        <v>1</v>
      </c>
      <c r="B5" s="5">
        <v>2</v>
      </c>
      <c r="C5" s="5">
        <v>3</v>
      </c>
      <c r="D5" s="5">
        <v>4</v>
      </c>
      <c r="E5" s="5">
        <v>5</v>
      </c>
      <c r="F5" s="33">
        <v>6</v>
      </c>
      <c r="G5" s="33">
        <v>7</v>
      </c>
    </row>
    <row r="6" spans="1:7" x14ac:dyDescent="0.25">
      <c r="A6" s="22" t="s">
        <v>76</v>
      </c>
      <c r="B6" s="16" t="s">
        <v>37</v>
      </c>
      <c r="C6" s="28"/>
      <c r="D6" s="16"/>
      <c r="E6" s="16"/>
      <c r="F6" s="16"/>
      <c r="G6" s="16"/>
    </row>
    <row r="7" spans="1:7" x14ac:dyDescent="0.25">
      <c r="A7" s="23" t="s">
        <v>77</v>
      </c>
      <c r="B7" s="29" t="s">
        <v>421</v>
      </c>
      <c r="C7" s="53" t="s">
        <v>44</v>
      </c>
      <c r="D7" s="50">
        <f>[3]ЭТЛ!P20</f>
        <v>780</v>
      </c>
      <c r="E7" s="50">
        <f>[3]ЭТЛ!P48</f>
        <v>950</v>
      </c>
      <c r="F7" s="50">
        <f>[3]ЭТЛ!P76</f>
        <v>850</v>
      </c>
      <c r="G7" s="50">
        <f>[3]ЭТЛ!P104</f>
        <v>1020</v>
      </c>
    </row>
    <row r="8" spans="1:7" x14ac:dyDescent="0.25">
      <c r="A8" s="23" t="s">
        <v>78</v>
      </c>
      <c r="B8" s="29" t="s">
        <v>422</v>
      </c>
      <c r="C8" s="53" t="s">
        <v>44</v>
      </c>
      <c r="D8" s="50">
        <f>[3]ЭТЛ!P21</f>
        <v>520</v>
      </c>
      <c r="E8" s="50">
        <f>[3]ЭТЛ!P49</f>
        <v>630</v>
      </c>
      <c r="F8" s="50">
        <f>[3]ЭТЛ!P77</f>
        <v>570</v>
      </c>
      <c r="G8" s="50">
        <f>[3]ЭТЛ!P105</f>
        <v>680</v>
      </c>
    </row>
    <row r="9" spans="1:7" ht="25.5" x14ac:dyDescent="0.25">
      <c r="A9" s="23" t="s">
        <v>79</v>
      </c>
      <c r="B9" s="29" t="s">
        <v>423</v>
      </c>
      <c r="C9" s="53" t="s">
        <v>44</v>
      </c>
      <c r="D9" s="50">
        <f>[3]ЭТЛ!P22</f>
        <v>1040</v>
      </c>
      <c r="E9" s="50">
        <f>[3]ЭТЛ!P50</f>
        <v>1260</v>
      </c>
      <c r="F9" s="50">
        <f>[3]ЭТЛ!P78</f>
        <v>1130</v>
      </c>
      <c r="G9" s="50">
        <f>[3]ЭТЛ!P106</f>
        <v>1350</v>
      </c>
    </row>
    <row r="10" spans="1:7" ht="25.5" x14ac:dyDescent="0.25">
      <c r="A10" s="23" t="s">
        <v>80</v>
      </c>
      <c r="B10" s="29" t="s">
        <v>424</v>
      </c>
      <c r="C10" s="53" t="s">
        <v>44</v>
      </c>
      <c r="D10" s="50">
        <f>[3]ЭТЛ!P23</f>
        <v>1040</v>
      </c>
      <c r="E10" s="50">
        <f>[3]ЭТЛ!P51</f>
        <v>1260</v>
      </c>
      <c r="F10" s="50">
        <f>[3]ЭТЛ!P79</f>
        <v>1130</v>
      </c>
      <c r="G10" s="50">
        <f>[3]ЭТЛ!P107</f>
        <v>1350</v>
      </c>
    </row>
    <row r="11" spans="1:7" x14ac:dyDescent="0.25">
      <c r="A11" s="23" t="s">
        <v>81</v>
      </c>
      <c r="B11" s="29" t="s">
        <v>425</v>
      </c>
      <c r="C11" s="53" t="s">
        <v>44</v>
      </c>
      <c r="D11" s="50">
        <f>[3]ЭТЛ!P24</f>
        <v>520</v>
      </c>
      <c r="E11" s="50">
        <f>[3]ЭТЛ!P52</f>
        <v>630</v>
      </c>
      <c r="F11" s="50">
        <f>[3]ЭТЛ!P80</f>
        <v>570</v>
      </c>
      <c r="G11" s="50">
        <f>[3]ЭТЛ!P108</f>
        <v>680</v>
      </c>
    </row>
    <row r="12" spans="1:7" ht="25.5" x14ac:dyDescent="0.25">
      <c r="A12" s="23" t="s">
        <v>82</v>
      </c>
      <c r="B12" s="29" t="s">
        <v>426</v>
      </c>
      <c r="C12" s="53" t="s">
        <v>44</v>
      </c>
      <c r="D12" s="50">
        <f>[3]ЭТЛ!P25</f>
        <v>1040</v>
      </c>
      <c r="E12" s="50">
        <f>[3]ЭТЛ!P53</f>
        <v>1260</v>
      </c>
      <c r="F12" s="50">
        <f>[3]ЭТЛ!P81</f>
        <v>1130</v>
      </c>
      <c r="G12" s="50">
        <f>[3]ЭТЛ!P109</f>
        <v>1350</v>
      </c>
    </row>
    <row r="13" spans="1:7" ht="25.5" x14ac:dyDescent="0.25">
      <c r="A13" s="23" t="s">
        <v>83</v>
      </c>
      <c r="B13" s="29" t="s">
        <v>427</v>
      </c>
      <c r="C13" s="53" t="s">
        <v>44</v>
      </c>
      <c r="D13" s="50">
        <f>[3]ЭТЛ!P26</f>
        <v>3180</v>
      </c>
      <c r="E13" s="50">
        <f>[3]ЭТЛ!P54</f>
        <v>3850</v>
      </c>
      <c r="F13" s="50">
        <f>[3]ЭТЛ!P82</f>
        <v>3450</v>
      </c>
      <c r="G13" s="50">
        <f>[3]ЭТЛ!P110</f>
        <v>4130</v>
      </c>
    </row>
    <row r="14" spans="1:7" ht="25.5" x14ac:dyDescent="0.25">
      <c r="A14" s="23" t="s">
        <v>84</v>
      </c>
      <c r="B14" s="29" t="s">
        <v>428</v>
      </c>
      <c r="C14" s="53" t="s">
        <v>44</v>
      </c>
      <c r="D14" s="50">
        <f>[3]ЭТЛ!P27</f>
        <v>520</v>
      </c>
      <c r="E14" s="50">
        <f>[3]ЭТЛ!P55</f>
        <v>630</v>
      </c>
      <c r="F14" s="50">
        <f>[3]ЭТЛ!P83</f>
        <v>570</v>
      </c>
      <c r="G14" s="50">
        <f>[3]ЭТЛ!P111</f>
        <v>680</v>
      </c>
    </row>
    <row r="15" spans="1:7" ht="25.5" x14ac:dyDescent="0.25">
      <c r="A15" s="23" t="s">
        <v>85</v>
      </c>
      <c r="B15" s="29" t="s">
        <v>429</v>
      </c>
      <c r="C15" s="53" t="s">
        <v>44</v>
      </c>
      <c r="D15" s="50">
        <f>[3]ЭТЛ!P28</f>
        <v>700</v>
      </c>
      <c r="E15" s="50">
        <f>[3]ЭТЛ!P56</f>
        <v>840</v>
      </c>
      <c r="F15" s="50">
        <f>[3]ЭТЛ!P84</f>
        <v>760</v>
      </c>
      <c r="G15" s="50">
        <f>[3]ЭТЛ!P112</f>
        <v>900</v>
      </c>
    </row>
    <row r="16" spans="1:7" x14ac:dyDescent="0.25">
      <c r="A16" s="23" t="s">
        <v>86</v>
      </c>
      <c r="B16" s="29" t="s">
        <v>430</v>
      </c>
      <c r="C16" s="53" t="s">
        <v>417</v>
      </c>
      <c r="D16" s="50">
        <f>[3]ЭТЛ!P29</f>
        <v>520</v>
      </c>
      <c r="E16" s="50">
        <f>[3]ЭТЛ!P57</f>
        <v>630</v>
      </c>
      <c r="F16" s="50">
        <f>[3]ЭТЛ!P85</f>
        <v>570</v>
      </c>
      <c r="G16" s="50">
        <f>[3]ЭТЛ!P113</f>
        <v>680</v>
      </c>
    </row>
    <row r="17" spans="1:7" ht="25.5" x14ac:dyDescent="0.25">
      <c r="A17" s="23" t="s">
        <v>87</v>
      </c>
      <c r="B17" s="29" t="s">
        <v>431</v>
      </c>
      <c r="C17" s="53" t="s">
        <v>417</v>
      </c>
      <c r="D17" s="50">
        <f>[3]ЭТЛ!P30</f>
        <v>520</v>
      </c>
      <c r="E17" s="50">
        <f>[3]ЭТЛ!P58</f>
        <v>630</v>
      </c>
      <c r="F17" s="50">
        <f>[3]ЭТЛ!P86</f>
        <v>570</v>
      </c>
      <c r="G17" s="50">
        <f>[3]ЭТЛ!P114</f>
        <v>680</v>
      </c>
    </row>
    <row r="18" spans="1:7" ht="25.5" x14ac:dyDescent="0.25">
      <c r="A18" s="23" t="s">
        <v>88</v>
      </c>
      <c r="B18" s="29" t="s">
        <v>432</v>
      </c>
      <c r="C18" s="53" t="s">
        <v>44</v>
      </c>
      <c r="D18" s="50">
        <f>[3]ЭТЛ!P31</f>
        <v>350</v>
      </c>
      <c r="E18" s="50">
        <f>[3]ЭТЛ!P59</f>
        <v>420</v>
      </c>
      <c r="F18" s="50">
        <f>[3]ЭТЛ!P87</f>
        <v>380</v>
      </c>
      <c r="G18" s="50">
        <f>[3]ЭТЛ!P115</f>
        <v>450</v>
      </c>
    </row>
    <row r="19" spans="1:7" x14ac:dyDescent="0.25">
      <c r="A19" s="22" t="s">
        <v>213</v>
      </c>
      <c r="B19" s="16" t="s">
        <v>38</v>
      </c>
      <c r="C19" s="56"/>
      <c r="D19" s="51"/>
      <c r="E19" s="51"/>
      <c r="F19" s="51"/>
      <c r="G19" s="51"/>
    </row>
    <row r="20" spans="1:7" ht="38.25" x14ac:dyDescent="0.25">
      <c r="A20" s="23" t="s">
        <v>255</v>
      </c>
      <c r="B20" s="29" t="s">
        <v>458</v>
      </c>
      <c r="C20" s="53" t="s">
        <v>44</v>
      </c>
      <c r="D20" s="50">
        <f>[3]ЭТЛ!P11</f>
        <v>17600</v>
      </c>
      <c r="E20" s="50">
        <f>[3]ЭТЛ!P39</f>
        <v>21950</v>
      </c>
      <c r="F20" s="50">
        <f>[3]ЭТЛ!P67</f>
        <v>19340</v>
      </c>
      <c r="G20" s="50">
        <f>[3]ЭТЛ!P95</f>
        <v>23690</v>
      </c>
    </row>
    <row r="21" spans="1:7" ht="25.5" x14ac:dyDescent="0.25">
      <c r="A21" s="23" t="s">
        <v>256</v>
      </c>
      <c r="B21" s="29" t="s">
        <v>459</v>
      </c>
      <c r="C21" s="53" t="s">
        <v>44</v>
      </c>
      <c r="D21" s="50">
        <f>[3]ЭТЛ!P12</f>
        <v>870</v>
      </c>
      <c r="E21" s="50">
        <f>[3]ЭТЛ!P40</f>
        <v>1050</v>
      </c>
      <c r="F21" s="50">
        <f>[3]ЭТЛ!P68</f>
        <v>940</v>
      </c>
      <c r="G21" s="50">
        <f>[3]ЭТЛ!P96</f>
        <v>1130</v>
      </c>
    </row>
    <row r="22" spans="1:7" ht="25.5" x14ac:dyDescent="0.25">
      <c r="A22" s="23" t="s">
        <v>257</v>
      </c>
      <c r="B22" s="29" t="s">
        <v>460</v>
      </c>
      <c r="C22" s="53" t="s">
        <v>44</v>
      </c>
      <c r="D22" s="50">
        <f>[3]ЭТЛ!P13</f>
        <v>3980</v>
      </c>
      <c r="E22" s="50">
        <f>[3]ЭТЛ!P41</f>
        <v>4960</v>
      </c>
      <c r="F22" s="50">
        <f>[3]ЭТЛ!P69</f>
        <v>4370</v>
      </c>
      <c r="G22" s="50">
        <f>[3]ЭТЛ!P97</f>
        <v>5360</v>
      </c>
    </row>
    <row r="23" spans="1:7" ht="25.5" x14ac:dyDescent="0.25">
      <c r="A23" s="23" t="s">
        <v>258</v>
      </c>
      <c r="B23" s="29" t="s">
        <v>461</v>
      </c>
      <c r="C23" s="53" t="s">
        <v>44</v>
      </c>
      <c r="D23" s="50">
        <f>[3]ЭТЛ!P14</f>
        <v>1000</v>
      </c>
      <c r="E23" s="50">
        <f>[3]ЭТЛ!P42</f>
        <v>1240</v>
      </c>
      <c r="F23" s="50">
        <f>[3]ЭТЛ!P70</f>
        <v>1100</v>
      </c>
      <c r="G23" s="50">
        <f>[3]ЭТЛ!P98</f>
        <v>1340</v>
      </c>
    </row>
    <row r="24" spans="1:7" ht="25.5" x14ac:dyDescent="0.25">
      <c r="A24" s="23" t="s">
        <v>259</v>
      </c>
      <c r="B24" s="29" t="s">
        <v>462</v>
      </c>
      <c r="C24" s="53" t="s">
        <v>44</v>
      </c>
      <c r="D24" s="50">
        <f>[3]ЭТЛ!P15</f>
        <v>900</v>
      </c>
      <c r="E24" s="50">
        <f>[3]ЭТЛ!P43</f>
        <v>1120</v>
      </c>
      <c r="F24" s="50">
        <f>[3]ЭТЛ!P71</f>
        <v>990</v>
      </c>
      <c r="G24" s="50">
        <f>[3]ЭТЛ!P99</f>
        <v>1210</v>
      </c>
    </row>
    <row r="25" spans="1:7" ht="25.5" x14ac:dyDescent="0.25">
      <c r="A25" s="23" t="s">
        <v>260</v>
      </c>
      <c r="B25" s="29" t="s">
        <v>463</v>
      </c>
      <c r="C25" s="53" t="s">
        <v>44</v>
      </c>
      <c r="D25" s="50">
        <f>[3]ЭТЛ!P16</f>
        <v>4480</v>
      </c>
      <c r="E25" s="50">
        <f>[3]ЭТЛ!P44</f>
        <v>5580</v>
      </c>
      <c r="F25" s="50">
        <f>[3]ЭТЛ!P72</f>
        <v>4920</v>
      </c>
      <c r="G25" s="50">
        <f>[3]ЭТЛ!P100</f>
        <v>6030</v>
      </c>
    </row>
    <row r="26" spans="1:7" ht="25.5" x14ac:dyDescent="0.25">
      <c r="A26" s="23" t="s">
        <v>261</v>
      </c>
      <c r="B26" s="29" t="s">
        <v>464</v>
      </c>
      <c r="C26" s="53" t="s">
        <v>44</v>
      </c>
      <c r="D26" s="50">
        <f>[3]ЭТЛ!P17</f>
        <v>650</v>
      </c>
      <c r="E26" s="50">
        <f>[3]ЭТЛ!P45</f>
        <v>810</v>
      </c>
      <c r="F26" s="50">
        <f>[3]ЭТЛ!P73</f>
        <v>710</v>
      </c>
      <c r="G26" s="50">
        <f>[3]ЭТЛ!P101</f>
        <v>870</v>
      </c>
    </row>
    <row r="27" spans="1:7" ht="27.75" customHeight="1" x14ac:dyDescent="0.25">
      <c r="A27" s="23" t="s">
        <v>262</v>
      </c>
      <c r="B27" s="29" t="s">
        <v>465</v>
      </c>
      <c r="C27" s="53" t="s">
        <v>44</v>
      </c>
      <c r="D27" s="50">
        <f>[3]ЭТЛ!P18</f>
        <v>1000</v>
      </c>
      <c r="E27" s="50">
        <f>[3]ЭТЛ!P46</f>
        <v>1240</v>
      </c>
      <c r="F27" s="50">
        <f>[3]ЭТЛ!P74</f>
        <v>1100</v>
      </c>
      <c r="G27" s="50">
        <f>[3]ЭТЛ!P102</f>
        <v>1340</v>
      </c>
    </row>
    <row r="28" spans="1:7" ht="25.5" x14ac:dyDescent="0.25">
      <c r="A28" s="23" t="s">
        <v>263</v>
      </c>
      <c r="B28" s="29" t="s">
        <v>466</v>
      </c>
      <c r="C28" s="53" t="s">
        <v>44</v>
      </c>
      <c r="D28" s="50">
        <f>[3]ЭТЛ!P19</f>
        <v>1000</v>
      </c>
      <c r="E28" s="50">
        <f>[3]ЭТЛ!P47</f>
        <v>1240</v>
      </c>
      <c r="F28" s="50">
        <f>[3]ЭТЛ!P75</f>
        <v>1100</v>
      </c>
      <c r="G28" s="50">
        <f>[3]ЭТЛ!P103</f>
        <v>1340</v>
      </c>
    </row>
    <row r="29" spans="1:7" ht="25.5" x14ac:dyDescent="0.25">
      <c r="A29" s="23" t="s">
        <v>264</v>
      </c>
      <c r="B29" s="29" t="s">
        <v>467</v>
      </c>
      <c r="C29" s="53" t="s">
        <v>418</v>
      </c>
      <c r="D29" s="50">
        <f>[3]ЭТЛ!P32</f>
        <v>230</v>
      </c>
      <c r="E29" s="50">
        <f>[3]ЭТЛ!P60</f>
        <v>280</v>
      </c>
      <c r="F29" s="50">
        <f>[3]ЭТЛ!P88</f>
        <v>250</v>
      </c>
      <c r="G29" s="50">
        <f>[3]ЭТЛ!P116</f>
        <v>310</v>
      </c>
    </row>
    <row r="30" spans="1:7" x14ac:dyDescent="0.25">
      <c r="A30" s="23" t="s">
        <v>265</v>
      </c>
      <c r="B30" s="29" t="s">
        <v>468</v>
      </c>
      <c r="C30" s="53" t="s">
        <v>44</v>
      </c>
      <c r="D30" s="50">
        <f>[3]ЭТЛ!P33</f>
        <v>1640</v>
      </c>
      <c r="E30" s="50">
        <f>[3]ЭТЛ!P61</f>
        <v>2050</v>
      </c>
      <c r="F30" s="50">
        <f>[3]ЭТЛ!P89</f>
        <v>1810</v>
      </c>
      <c r="G30" s="50">
        <f>[3]ЭТЛ!P117</f>
        <v>2210</v>
      </c>
    </row>
    <row r="31" spans="1:7" x14ac:dyDescent="0.25">
      <c r="A31" s="23" t="s">
        <v>266</v>
      </c>
      <c r="B31" s="29" t="s">
        <v>469</v>
      </c>
      <c r="C31" s="53" t="s">
        <v>44</v>
      </c>
      <c r="D31" s="50">
        <f>[3]ЭТЛ!P34</f>
        <v>2840</v>
      </c>
      <c r="E31" s="50">
        <f>[3]ЭТЛ!P62</f>
        <v>3540</v>
      </c>
      <c r="F31" s="50">
        <f>[3]ЭТЛ!P90</f>
        <v>3120</v>
      </c>
      <c r="G31" s="50">
        <f>[3]ЭТЛ!P118</f>
        <v>3820</v>
      </c>
    </row>
    <row r="32" spans="1:7" x14ac:dyDescent="0.25">
      <c r="A32" s="23" t="s">
        <v>267</v>
      </c>
      <c r="B32" s="29" t="s">
        <v>470</v>
      </c>
      <c r="C32" s="53" t="s">
        <v>44</v>
      </c>
      <c r="D32" s="50">
        <f>[3]ЭТЛ!P35</f>
        <v>2140</v>
      </c>
      <c r="E32" s="50">
        <f>[3]ЭТЛ!P63</f>
        <v>2670</v>
      </c>
      <c r="F32" s="50">
        <f>[3]ЭТЛ!P91</f>
        <v>2350</v>
      </c>
      <c r="G32" s="50">
        <f>[3]ЭТЛ!P119</f>
        <v>2880</v>
      </c>
    </row>
    <row r="33" spans="1:7" x14ac:dyDescent="0.25">
      <c r="A33" s="23" t="s">
        <v>268</v>
      </c>
      <c r="B33" s="29" t="s">
        <v>471</v>
      </c>
      <c r="C33" s="53" t="s">
        <v>44</v>
      </c>
      <c r="D33" s="50">
        <f>[3]ЭТЛ!P36</f>
        <v>1640</v>
      </c>
      <c r="E33" s="50">
        <f>[3]ЭТЛ!P64</f>
        <v>2050</v>
      </c>
      <c r="F33" s="50">
        <f>[3]ЭТЛ!P92</f>
        <v>1810</v>
      </c>
      <c r="G33" s="50">
        <f>[3]ЭТЛ!P120</f>
        <v>2210</v>
      </c>
    </row>
    <row r="34" spans="1:7" ht="25.5" x14ac:dyDescent="0.25">
      <c r="A34" s="23" t="s">
        <v>269</v>
      </c>
      <c r="B34" s="29" t="s">
        <v>472</v>
      </c>
      <c r="C34" s="53" t="s">
        <v>44</v>
      </c>
      <c r="D34" s="50">
        <f>[3]ЭТЛ!P37</f>
        <v>150</v>
      </c>
      <c r="E34" s="50">
        <f>[3]ЭТЛ!P65</f>
        <v>190</v>
      </c>
      <c r="F34" s="50">
        <f>[3]ЭТЛ!P93</f>
        <v>170</v>
      </c>
      <c r="G34" s="50">
        <f>[3]ЭТЛ!P121</f>
        <v>210</v>
      </c>
    </row>
    <row r="36" spans="1:7" x14ac:dyDescent="0.25">
      <c r="A36" s="3" t="s">
        <v>129</v>
      </c>
    </row>
    <row r="37" spans="1:7" ht="101.25" customHeight="1" x14ac:dyDescent="0.25">
      <c r="A37" s="66" t="s">
        <v>133</v>
      </c>
      <c r="B37" s="66"/>
      <c r="C37" s="66"/>
      <c r="D37" s="66"/>
      <c r="E37" s="66"/>
      <c r="F37" s="66"/>
      <c r="G37" s="66"/>
    </row>
  </sheetData>
  <mergeCells count="5">
    <mergeCell ref="D3:G3"/>
    <mergeCell ref="A37:G37"/>
    <mergeCell ref="A3:A4"/>
    <mergeCell ref="B3:B4"/>
    <mergeCell ref="C3:C4"/>
  </mergeCells>
  <printOptions horizontalCentered="1"/>
  <pageMargins left="0.39370078740157483" right="0.19685039370078741" top="0.59055118110236227" bottom="0.39370078740157483" header="0.31496062992125984" footer="0.31496062992125984"/>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80" zoomScaleNormal="80" workbookViewId="0">
      <selection activeCell="E34" sqref="E34"/>
    </sheetView>
  </sheetViews>
  <sheetFormatPr defaultRowHeight="15" x14ac:dyDescent="0.25"/>
  <cols>
    <col min="1" max="1" width="9.140625" style="4"/>
    <col min="2" max="2" width="65.7109375" style="4" customWidth="1"/>
    <col min="3" max="3" width="14.7109375" style="4" customWidth="1"/>
    <col min="4" max="4" width="19.7109375" style="4" customWidth="1"/>
    <col min="5" max="7" width="18.7109375" style="4" customWidth="1"/>
    <col min="8" max="16384" width="9.140625" style="4"/>
  </cols>
  <sheetData>
    <row r="1" spans="1:7" ht="15.75" x14ac:dyDescent="0.25">
      <c r="A1" s="1" t="s">
        <v>169</v>
      </c>
    </row>
    <row r="2" spans="1:7" ht="15.75" x14ac:dyDescent="0.25">
      <c r="A2" s="1"/>
    </row>
    <row r="3" spans="1:7" x14ac:dyDescent="0.25">
      <c r="A3" s="75" t="s">
        <v>1</v>
      </c>
      <c r="B3" s="74" t="s">
        <v>2</v>
      </c>
      <c r="C3" s="75" t="s">
        <v>3</v>
      </c>
      <c r="D3" s="76" t="s">
        <v>4</v>
      </c>
      <c r="E3" s="77"/>
      <c r="F3" s="77"/>
      <c r="G3" s="78"/>
    </row>
    <row r="4" spans="1:7" ht="89.25" x14ac:dyDescent="0.25">
      <c r="A4" s="75"/>
      <c r="B4" s="74"/>
      <c r="C4" s="75"/>
      <c r="D4" s="42" t="s">
        <v>132</v>
      </c>
      <c r="E4" s="42" t="s">
        <v>130</v>
      </c>
      <c r="F4" s="42" t="s">
        <v>131</v>
      </c>
      <c r="G4" s="42" t="s">
        <v>134</v>
      </c>
    </row>
    <row r="5" spans="1:7" x14ac:dyDescent="0.25">
      <c r="A5" s="5">
        <v>1</v>
      </c>
      <c r="B5" s="5">
        <v>2</v>
      </c>
      <c r="C5" s="5">
        <v>3</v>
      </c>
      <c r="D5" s="42">
        <v>4</v>
      </c>
      <c r="E5" s="42">
        <v>5</v>
      </c>
      <c r="F5" s="42">
        <v>6</v>
      </c>
      <c r="G5" s="42">
        <v>7</v>
      </c>
    </row>
    <row r="6" spans="1:7" x14ac:dyDescent="0.25">
      <c r="A6" s="22" t="s">
        <v>170</v>
      </c>
      <c r="B6" s="41" t="s">
        <v>473</v>
      </c>
      <c r="C6" s="41"/>
      <c r="D6" s="41"/>
      <c r="E6" s="41"/>
      <c r="F6" s="41"/>
      <c r="G6" s="41"/>
    </row>
    <row r="7" spans="1:7" x14ac:dyDescent="0.25">
      <c r="A7" s="23" t="s">
        <v>177</v>
      </c>
      <c r="B7" s="11" t="s">
        <v>171</v>
      </c>
      <c r="C7" s="18" t="s">
        <v>46</v>
      </c>
      <c r="D7" s="79">
        <f>[3]ТО!P12</f>
        <v>5920</v>
      </c>
      <c r="E7" s="80"/>
      <c r="F7" s="80"/>
      <c r="G7" s="81"/>
    </row>
    <row r="8" spans="1:7" x14ac:dyDescent="0.25">
      <c r="A8" s="23" t="s">
        <v>178</v>
      </c>
      <c r="B8" s="11" t="s">
        <v>172</v>
      </c>
      <c r="C8" s="18" t="s">
        <v>46</v>
      </c>
      <c r="D8" s="79">
        <f>[3]ТО!P13</f>
        <v>7920</v>
      </c>
      <c r="E8" s="80"/>
      <c r="F8" s="80"/>
      <c r="G8" s="81"/>
    </row>
    <row r="9" spans="1:7" x14ac:dyDescent="0.25">
      <c r="A9" s="23" t="s">
        <v>179</v>
      </c>
      <c r="B9" s="11" t="s">
        <v>173</v>
      </c>
      <c r="C9" s="18" t="s">
        <v>46</v>
      </c>
      <c r="D9" s="79">
        <f>[3]ТО!P14</f>
        <v>9920</v>
      </c>
      <c r="E9" s="80"/>
      <c r="F9" s="80"/>
      <c r="G9" s="81"/>
    </row>
    <row r="10" spans="1:7" x14ac:dyDescent="0.25">
      <c r="A10" s="23" t="s">
        <v>180</v>
      </c>
      <c r="B10" s="11" t="s">
        <v>174</v>
      </c>
      <c r="C10" s="18" t="s">
        <v>46</v>
      </c>
      <c r="D10" s="79">
        <f>[3]ТО!P15</f>
        <v>11920</v>
      </c>
      <c r="E10" s="80"/>
      <c r="F10" s="80"/>
      <c r="G10" s="81"/>
    </row>
    <row r="11" spans="1:7" x14ac:dyDescent="0.25">
      <c r="A11" s="23" t="s">
        <v>181</v>
      </c>
      <c r="B11" s="11" t="s">
        <v>175</v>
      </c>
      <c r="C11" s="18" t="s">
        <v>46</v>
      </c>
      <c r="D11" s="79">
        <f>[3]ТО!P16</f>
        <v>13920</v>
      </c>
      <c r="E11" s="80"/>
      <c r="F11" s="80"/>
      <c r="G11" s="81"/>
    </row>
    <row r="12" spans="1:7" x14ac:dyDescent="0.25">
      <c r="A12" s="23" t="s">
        <v>182</v>
      </c>
      <c r="B12" s="17" t="s">
        <v>176</v>
      </c>
      <c r="C12" s="18" t="s">
        <v>46</v>
      </c>
      <c r="D12" s="79">
        <f>[3]ТО!P17</f>
        <v>15920</v>
      </c>
      <c r="E12" s="80"/>
      <c r="F12" s="80"/>
      <c r="G12" s="81"/>
    </row>
    <row r="13" spans="1:7" x14ac:dyDescent="0.25">
      <c r="A13" s="22" t="s">
        <v>184</v>
      </c>
      <c r="B13" s="74" t="s">
        <v>474</v>
      </c>
      <c r="C13" s="74"/>
      <c r="D13" s="74"/>
      <c r="E13" s="74"/>
      <c r="F13" s="74"/>
      <c r="G13" s="74"/>
    </row>
    <row r="14" spans="1:7" x14ac:dyDescent="0.25">
      <c r="A14" s="23" t="s">
        <v>192</v>
      </c>
      <c r="B14" s="11" t="s">
        <v>185</v>
      </c>
      <c r="C14" s="19" t="s">
        <v>46</v>
      </c>
      <c r="D14" s="79">
        <f>[3]ТО!P19</f>
        <v>2460</v>
      </c>
      <c r="E14" s="80"/>
      <c r="F14" s="80"/>
      <c r="G14" s="81"/>
    </row>
    <row r="15" spans="1:7" x14ac:dyDescent="0.25">
      <c r="A15" s="23" t="s">
        <v>193</v>
      </c>
      <c r="B15" s="11" t="s">
        <v>186</v>
      </c>
      <c r="C15" s="19" t="s">
        <v>46</v>
      </c>
      <c r="D15" s="79">
        <f>[3]ТО!P20</f>
        <v>3960</v>
      </c>
      <c r="E15" s="80"/>
      <c r="F15" s="80"/>
      <c r="G15" s="81"/>
    </row>
    <row r="16" spans="1:7" x14ac:dyDescent="0.25">
      <c r="A16" s="23" t="s">
        <v>194</v>
      </c>
      <c r="B16" s="11" t="s">
        <v>187</v>
      </c>
      <c r="C16" s="19" t="s">
        <v>46</v>
      </c>
      <c r="D16" s="79">
        <f>[3]ТО!P21</f>
        <v>5460</v>
      </c>
      <c r="E16" s="80"/>
      <c r="F16" s="80"/>
      <c r="G16" s="81"/>
    </row>
    <row r="17" spans="1:7" x14ac:dyDescent="0.25">
      <c r="A17" s="23" t="s">
        <v>195</v>
      </c>
      <c r="B17" s="11" t="s">
        <v>188</v>
      </c>
      <c r="C17" s="19" t="s">
        <v>46</v>
      </c>
      <c r="D17" s="79">
        <f>[3]ТО!P22</f>
        <v>6960</v>
      </c>
      <c r="E17" s="80"/>
      <c r="F17" s="80"/>
      <c r="G17" s="81"/>
    </row>
    <row r="18" spans="1:7" x14ac:dyDescent="0.25">
      <c r="A18" s="23" t="s">
        <v>196</v>
      </c>
      <c r="B18" s="11" t="s">
        <v>189</v>
      </c>
      <c r="C18" s="19" t="s">
        <v>46</v>
      </c>
      <c r="D18" s="79">
        <f>[3]ТО!P23</f>
        <v>8460</v>
      </c>
      <c r="E18" s="80"/>
      <c r="F18" s="80"/>
      <c r="G18" s="81"/>
    </row>
    <row r="19" spans="1:7" x14ac:dyDescent="0.25">
      <c r="A19" s="23" t="s">
        <v>197</v>
      </c>
      <c r="B19" s="17" t="s">
        <v>190</v>
      </c>
      <c r="C19" s="19" t="s">
        <v>46</v>
      </c>
      <c r="D19" s="79">
        <f>[3]ТО!P24</f>
        <v>9960</v>
      </c>
      <c r="E19" s="80"/>
      <c r="F19" s="80"/>
      <c r="G19" s="81"/>
    </row>
    <row r="20" spans="1:7" x14ac:dyDescent="0.25">
      <c r="A20" s="22" t="s">
        <v>183</v>
      </c>
      <c r="B20" s="74" t="s">
        <v>475</v>
      </c>
      <c r="C20" s="74"/>
      <c r="D20" s="74"/>
      <c r="E20" s="74"/>
      <c r="F20" s="74"/>
      <c r="G20" s="74"/>
    </row>
    <row r="21" spans="1:7" x14ac:dyDescent="0.25">
      <c r="A21" s="23" t="s">
        <v>198</v>
      </c>
      <c r="B21" s="11" t="s">
        <v>171</v>
      </c>
      <c r="C21" s="19" t="s">
        <v>191</v>
      </c>
      <c r="D21" s="79">
        <f>[3]ТО!P26</f>
        <v>40</v>
      </c>
      <c r="E21" s="80"/>
      <c r="F21" s="80"/>
      <c r="G21" s="81"/>
    </row>
    <row r="22" spans="1:7" x14ac:dyDescent="0.25">
      <c r="A22" s="23" t="s">
        <v>199</v>
      </c>
      <c r="B22" s="11" t="s">
        <v>172</v>
      </c>
      <c r="C22" s="19" t="s">
        <v>191</v>
      </c>
      <c r="D22" s="79">
        <f>[3]ТО!P27</f>
        <v>35</v>
      </c>
      <c r="E22" s="80"/>
      <c r="F22" s="80"/>
      <c r="G22" s="81"/>
    </row>
    <row r="23" spans="1:7" x14ac:dyDescent="0.25">
      <c r="A23" s="23" t="s">
        <v>200</v>
      </c>
      <c r="B23" s="11" t="s">
        <v>173</v>
      </c>
      <c r="C23" s="19" t="s">
        <v>191</v>
      </c>
      <c r="D23" s="79">
        <f>[3]ТО!P28</f>
        <v>30</v>
      </c>
      <c r="E23" s="80"/>
      <c r="F23" s="80"/>
      <c r="G23" s="81"/>
    </row>
    <row r="25" spans="1:7" x14ac:dyDescent="0.25">
      <c r="A25" s="3" t="s">
        <v>129</v>
      </c>
    </row>
    <row r="26" spans="1:7" ht="82.5" customHeight="1" x14ac:dyDescent="0.25">
      <c r="A26" s="66" t="s">
        <v>133</v>
      </c>
      <c r="B26" s="66"/>
      <c r="C26" s="66"/>
      <c r="D26" s="66"/>
      <c r="E26" s="66"/>
      <c r="F26" s="66"/>
      <c r="G26" s="66"/>
    </row>
  </sheetData>
  <mergeCells count="22">
    <mergeCell ref="B13:G13"/>
    <mergeCell ref="B20:G20"/>
    <mergeCell ref="A3:A4"/>
    <mergeCell ref="B3:B4"/>
    <mergeCell ref="C3:C4"/>
    <mergeCell ref="D3:G3"/>
    <mergeCell ref="A26:G26"/>
    <mergeCell ref="D7:G7"/>
    <mergeCell ref="D8:G8"/>
    <mergeCell ref="D9:G9"/>
    <mergeCell ref="D10:G10"/>
    <mergeCell ref="D11:G11"/>
    <mergeCell ref="D12:G12"/>
    <mergeCell ref="D14:G14"/>
    <mergeCell ref="D15:G15"/>
    <mergeCell ref="D16:G16"/>
    <mergeCell ref="D17:G17"/>
    <mergeCell ref="D18:G18"/>
    <mergeCell ref="D19:G19"/>
    <mergeCell ref="D21:G21"/>
    <mergeCell ref="D22:G22"/>
    <mergeCell ref="D23:G23"/>
  </mergeCells>
  <printOptions horizontalCentered="1"/>
  <pageMargins left="0.39370078740157483" right="0.39370078740157483" top="0.59055118110236227" bottom="0.39370078740157483"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abSelected="1" zoomScale="80" zoomScaleNormal="80" workbookViewId="0">
      <selection activeCell="A2" sqref="A2"/>
    </sheetView>
  </sheetViews>
  <sheetFormatPr defaultRowHeight="15" x14ac:dyDescent="0.25"/>
  <cols>
    <col min="1" max="1" width="9.140625" style="4"/>
    <col min="2" max="2" width="65.7109375" style="4" customWidth="1"/>
    <col min="3" max="3" width="14.7109375" style="4" customWidth="1"/>
    <col min="4" max="4" width="19.7109375" style="4" customWidth="1"/>
    <col min="5" max="7" width="18.7109375" style="4" customWidth="1"/>
    <col min="8" max="16384" width="9.140625" style="4"/>
  </cols>
  <sheetData>
    <row r="1" spans="1:7" ht="15.75" x14ac:dyDescent="0.25">
      <c r="A1" s="1" t="s">
        <v>166</v>
      </c>
    </row>
    <row r="2" spans="1:7" ht="15.75" x14ac:dyDescent="0.25">
      <c r="A2" s="1"/>
    </row>
    <row r="3" spans="1:7" x14ac:dyDescent="0.25">
      <c r="A3" s="75" t="s">
        <v>1</v>
      </c>
      <c r="B3" s="75" t="s">
        <v>2</v>
      </c>
      <c r="C3" s="75" t="s">
        <v>3</v>
      </c>
      <c r="D3" s="76" t="s">
        <v>4</v>
      </c>
      <c r="E3" s="77"/>
      <c r="F3" s="77"/>
      <c r="G3" s="78"/>
    </row>
    <row r="4" spans="1:7" ht="89.25" x14ac:dyDescent="0.25">
      <c r="A4" s="75"/>
      <c r="B4" s="75"/>
      <c r="C4" s="75"/>
      <c r="D4" s="33" t="s">
        <v>132</v>
      </c>
      <c r="E4" s="33" t="s">
        <v>130</v>
      </c>
      <c r="F4" s="33" t="s">
        <v>131</v>
      </c>
      <c r="G4" s="33" t="s">
        <v>134</v>
      </c>
    </row>
    <row r="5" spans="1:7" x14ac:dyDescent="0.25">
      <c r="A5" s="5">
        <v>1</v>
      </c>
      <c r="B5" s="5">
        <v>2</v>
      </c>
      <c r="C5" s="5">
        <v>3</v>
      </c>
      <c r="D5" s="5">
        <v>4</v>
      </c>
      <c r="E5" s="5">
        <v>5</v>
      </c>
      <c r="F5" s="5">
        <v>6</v>
      </c>
      <c r="G5" s="33">
        <v>7</v>
      </c>
    </row>
    <row r="6" spans="1:7" x14ac:dyDescent="0.25">
      <c r="A6" s="20" t="s">
        <v>167</v>
      </c>
      <c r="B6" s="15" t="s">
        <v>49</v>
      </c>
      <c r="C6" s="5"/>
      <c r="D6" s="5"/>
      <c r="E6" s="5"/>
      <c r="F6" s="5"/>
      <c r="G6" s="33"/>
    </row>
    <row r="7" spans="1:7" ht="48.75" customHeight="1" x14ac:dyDescent="0.25">
      <c r="A7" s="21" t="s">
        <v>168</v>
      </c>
      <c r="B7" s="11" t="s">
        <v>50</v>
      </c>
      <c r="C7" s="18" t="s">
        <v>44</v>
      </c>
      <c r="D7" s="24">
        <f>'[1]дубликат, ксерокопия'!C20</f>
        <v>233.93584810749837</v>
      </c>
      <c r="E7" s="24">
        <f>'[1]дубликат, ксерокопия'!D20</f>
        <v>302.30659032757802</v>
      </c>
      <c r="F7" s="24">
        <f>'[1]дубликат, ксерокопия'!E20</f>
        <v>261.28414499553026</v>
      </c>
      <c r="G7" s="24">
        <f>'[1]дубликат, ксерокопия'!F20</f>
        <v>329.65488721560985</v>
      </c>
    </row>
    <row r="8" spans="1:7" x14ac:dyDescent="0.25">
      <c r="A8" s="20" t="s">
        <v>409</v>
      </c>
      <c r="B8" s="41" t="s">
        <v>162</v>
      </c>
      <c r="C8" s="42"/>
      <c r="D8" s="42"/>
      <c r="E8" s="42"/>
      <c r="F8" s="42"/>
      <c r="G8" s="42"/>
    </row>
    <row r="9" spans="1:7" ht="29.25" customHeight="1" x14ac:dyDescent="0.25">
      <c r="A9" s="21" t="s">
        <v>410</v>
      </c>
      <c r="B9" s="11" t="s">
        <v>415</v>
      </c>
      <c r="C9" s="19"/>
      <c r="D9" s="24"/>
      <c r="E9" s="24"/>
      <c r="F9" s="24"/>
      <c r="G9" s="24"/>
    </row>
    <row r="10" spans="1:7" x14ac:dyDescent="0.25">
      <c r="A10" s="21"/>
      <c r="B10" s="11" t="s">
        <v>163</v>
      </c>
      <c r="C10" s="19" t="s">
        <v>13</v>
      </c>
      <c r="D10" s="24">
        <f>[4]Лист1!$C$24</f>
        <v>35.5</v>
      </c>
      <c r="E10" s="24">
        <f>[4]Лист1!$F$24</f>
        <v>44</v>
      </c>
      <c r="F10" s="24">
        <f>[4]Лист1!$I$24</f>
        <v>38.9</v>
      </c>
      <c r="G10" s="24">
        <f>[4]Лист1!$L$24</f>
        <v>47.5</v>
      </c>
    </row>
    <row r="11" spans="1:7" x14ac:dyDescent="0.25">
      <c r="A11" s="21"/>
      <c r="B11" s="11" t="s">
        <v>164</v>
      </c>
      <c r="C11" s="19" t="s">
        <v>13</v>
      </c>
      <c r="D11" s="24">
        <f>[4]Лист1!$D$24</f>
        <v>30.200000000000003</v>
      </c>
      <c r="E11" s="24">
        <f>[4]Лист1!$G$24</f>
        <v>37</v>
      </c>
      <c r="F11" s="24">
        <f>[4]Лист1!$J$24</f>
        <v>32.9</v>
      </c>
      <c r="G11" s="24">
        <f>[4]Лист1!$M$24</f>
        <v>39.800000000000004</v>
      </c>
    </row>
    <row r="12" spans="1:7" x14ac:dyDescent="0.25">
      <c r="A12" s="21"/>
      <c r="B12" s="11" t="s">
        <v>165</v>
      </c>
      <c r="C12" s="19" t="s">
        <v>13</v>
      </c>
      <c r="D12" s="24">
        <f>[4]Лист1!$E$24</f>
        <v>84.1</v>
      </c>
      <c r="E12" s="24">
        <f>[4]Лист1!$H$24</f>
        <v>106.8</v>
      </c>
      <c r="F12" s="24">
        <f>[4]Лист1!$K$24</f>
        <v>93.199999999999989</v>
      </c>
      <c r="G12" s="24">
        <f>[4]Лист1!$N$24</f>
        <v>115.89999999999999</v>
      </c>
    </row>
    <row r="13" spans="1:7" ht="25.5" x14ac:dyDescent="0.25">
      <c r="A13" s="21" t="s">
        <v>411</v>
      </c>
      <c r="B13" s="11" t="s">
        <v>414</v>
      </c>
      <c r="C13" s="19"/>
      <c r="D13" s="24"/>
      <c r="E13" s="24"/>
      <c r="F13" s="24"/>
      <c r="G13" s="24"/>
    </row>
    <row r="14" spans="1:7" x14ac:dyDescent="0.25">
      <c r="A14" s="21"/>
      <c r="B14" s="11" t="s">
        <v>163</v>
      </c>
      <c r="C14" s="19" t="s">
        <v>13</v>
      </c>
      <c r="D14" s="24">
        <f>[4]Лист1!$C$37</f>
        <v>64.8</v>
      </c>
      <c r="E14" s="24">
        <f>[4]Лист1!$F$37</f>
        <v>81.899999999999991</v>
      </c>
      <c r="F14" s="24">
        <f>[4]Лист1!$I$37</f>
        <v>71.599999999999994</v>
      </c>
      <c r="G14" s="24">
        <f>[4]Лист1!$L$37</f>
        <v>88.699999999999989</v>
      </c>
    </row>
    <row r="15" spans="1:7" x14ac:dyDescent="0.25">
      <c r="A15" s="21"/>
      <c r="B15" s="11" t="s">
        <v>164</v>
      </c>
      <c r="C15" s="19" t="s">
        <v>13</v>
      </c>
      <c r="D15" s="24">
        <f>[4]Лист1!$D$37</f>
        <v>54.1</v>
      </c>
      <c r="E15" s="24">
        <f>[4]Лист1!$G$37</f>
        <v>67.899999999999991</v>
      </c>
      <c r="F15" s="24">
        <f>[4]Лист1!$J$37</f>
        <v>59.6</v>
      </c>
      <c r="G15" s="24">
        <f>[4]Лист1!$M$37</f>
        <v>73.399999999999991</v>
      </c>
    </row>
    <row r="16" spans="1:7" x14ac:dyDescent="0.25">
      <c r="A16" s="21"/>
      <c r="B16" s="11" t="s">
        <v>165</v>
      </c>
      <c r="C16" s="19" t="s">
        <v>13</v>
      </c>
      <c r="D16" s="24">
        <f>[4]Лист1!$E$37</f>
        <v>162</v>
      </c>
      <c r="E16" s="24">
        <f>[4]Лист1!$H$37</f>
        <v>207.5</v>
      </c>
      <c r="F16" s="24">
        <f>[4]Лист1!$K$37</f>
        <v>180.2</v>
      </c>
      <c r="G16" s="24">
        <f>[4]Лист1!$N$37</f>
        <v>225.6</v>
      </c>
    </row>
    <row r="17" spans="1:7" ht="25.5" x14ac:dyDescent="0.25">
      <c r="A17" s="21" t="s">
        <v>412</v>
      </c>
      <c r="B17" s="11" t="s">
        <v>413</v>
      </c>
      <c r="C17" s="19"/>
      <c r="D17" s="24"/>
      <c r="E17" s="24"/>
      <c r="F17" s="24"/>
      <c r="G17" s="24"/>
    </row>
    <row r="18" spans="1:7" x14ac:dyDescent="0.25">
      <c r="A18" s="21"/>
      <c r="B18" s="11" t="s">
        <v>163</v>
      </c>
      <c r="C18" s="19" t="s">
        <v>13</v>
      </c>
      <c r="D18" s="24">
        <f>[4]Лист1!$C$50</f>
        <v>21.8</v>
      </c>
      <c r="E18" s="24">
        <f>[4]Лист1!$F$50</f>
        <v>26.400000000000002</v>
      </c>
      <c r="F18" s="24">
        <f>[4]Лист1!$I$50</f>
        <v>23.700000000000003</v>
      </c>
      <c r="G18" s="24">
        <f>[4]Лист1!$L$50</f>
        <v>28.200000000000003</v>
      </c>
    </row>
    <row r="19" spans="1:7" x14ac:dyDescent="0.25">
      <c r="A19" s="21"/>
      <c r="B19" s="11" t="s">
        <v>164</v>
      </c>
      <c r="C19" s="19" t="s">
        <v>13</v>
      </c>
      <c r="D19" s="24">
        <f>[4]Лист1!$D$50</f>
        <v>19</v>
      </c>
      <c r="E19" s="24">
        <f>[4]Лист1!$G$50</f>
        <v>22.700000000000003</v>
      </c>
      <c r="F19" s="24">
        <f>[4]Лист1!$J$50</f>
        <v>20.5</v>
      </c>
      <c r="G19" s="24">
        <f>[4]Лист1!$M$50</f>
        <v>24.1</v>
      </c>
    </row>
    <row r="20" spans="1:7" x14ac:dyDescent="0.25">
      <c r="A20" s="21"/>
      <c r="B20" s="11" t="s">
        <v>165</v>
      </c>
      <c r="C20" s="19" t="s">
        <v>13</v>
      </c>
      <c r="D20" s="24">
        <f>[4]Лист1!$E$50</f>
        <v>47.800000000000004</v>
      </c>
      <c r="E20" s="24">
        <f>[4]Лист1!$H$50</f>
        <v>59.9</v>
      </c>
      <c r="F20" s="24">
        <f>[4]Лист1!$K$50</f>
        <v>52.6</v>
      </c>
      <c r="G20" s="24">
        <f>[4]Лист1!$N$50</f>
        <v>64.699999999999989</v>
      </c>
    </row>
    <row r="21" spans="1:7" x14ac:dyDescent="0.25">
      <c r="A21" s="45"/>
      <c r="B21" s="46"/>
      <c r="C21" s="47"/>
      <c r="D21" s="48"/>
      <c r="E21" s="48"/>
      <c r="F21" s="48"/>
      <c r="G21" s="48"/>
    </row>
    <row r="22" spans="1:7" x14ac:dyDescent="0.25">
      <c r="A22" s="3" t="s">
        <v>129</v>
      </c>
    </row>
    <row r="23" spans="1:7" ht="81.75" customHeight="1" x14ac:dyDescent="0.25">
      <c r="A23" s="66" t="s">
        <v>133</v>
      </c>
      <c r="B23" s="66"/>
      <c r="C23" s="66"/>
      <c r="D23" s="66"/>
      <c r="E23" s="66"/>
      <c r="F23" s="66"/>
      <c r="G23" s="66"/>
    </row>
  </sheetData>
  <mergeCells count="5">
    <mergeCell ref="A3:A4"/>
    <mergeCell ref="B3:B4"/>
    <mergeCell ref="C3:C4"/>
    <mergeCell ref="D3:G3"/>
    <mergeCell ref="A23:G23"/>
  </mergeCells>
  <printOptions horizontalCentered="1"/>
  <pageMargins left="0.39370078740157483" right="0.19685039370078741" top="0.59055118110236227" bottom="0.3937007874015748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6</vt:i4>
      </vt:variant>
    </vt:vector>
  </HeadingPairs>
  <TitlesOfParts>
    <vt:vector size="13" baseType="lpstr">
      <vt:lpstr>1</vt:lpstr>
      <vt:lpstr>2</vt:lpstr>
      <vt:lpstr>3</vt:lpstr>
      <vt:lpstr>4</vt:lpstr>
      <vt:lpstr>5</vt:lpstr>
      <vt:lpstr>6</vt:lpstr>
      <vt:lpstr>7</vt:lpstr>
      <vt:lpstr>'1'!Заголовки_для_печати</vt:lpstr>
      <vt:lpstr>'2'!Заголовки_для_печати</vt:lpstr>
      <vt:lpstr>'3'!Заголовки_для_печати</vt:lpstr>
      <vt:lpstr>'4'!Заголовки_для_печати</vt:lpstr>
      <vt:lpstr>'5'!Заголовки_для_печати</vt:lpstr>
      <vt:lpstr>'6'!Заголовки_для_печати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Лукьянчук Виктория Владимировна</dc:creator>
  <cp:lastModifiedBy>Теплякова Ольга Михайловна</cp:lastModifiedBy>
  <cp:lastPrinted>2025-02-10T07:15:20Z</cp:lastPrinted>
  <dcterms:created xsi:type="dcterms:W3CDTF">2022-08-28T03:40:39Z</dcterms:created>
  <dcterms:modified xsi:type="dcterms:W3CDTF">2025-02-10T07:23:05Z</dcterms:modified>
</cp:coreProperties>
</file>