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ГМТ\Зыль\Desktop\размещение инфо на сайте\Расчет коэффициента оплаты мощности для 1 ценовой\"/>
    </mc:Choice>
  </mc:AlternateContent>
  <bookViews>
    <workbookView xWindow="0" yWindow="0" windowWidth="28800" windowHeight="12330" tabRatio="725"/>
  </bookViews>
  <sheets>
    <sheet name="03.2026" sheetId="2" r:id="rId1"/>
  </sheets>
  <definedNames>
    <definedName name="_xlnm.Print_Area" localSheetId="0">'03.2026'!$A$1:$E$20</definedName>
  </definedNames>
  <calcPr calcId="162913" fullPrecision="0"/>
</workbook>
</file>

<file path=xl/calcChain.xml><?xml version="1.0" encoding="utf-8"?>
<calcChain xmlns="http://schemas.openxmlformats.org/spreadsheetml/2006/main">
  <c r="E14" i="2" l="1"/>
  <c r="E16" i="2" s="1"/>
  <c r="E19" i="2" s="1"/>
</calcChain>
</file>

<file path=xl/connections.xml><?xml version="1.0" encoding="utf-8"?>
<connections xmlns="http://schemas.openxmlformats.org/spreadsheetml/2006/main">
  <connection id="1" name="Подключение1" type="7" refreshedVersion="6" saveData="1"/>
</connections>
</file>

<file path=xl/sharedStrings.xml><?xml version="1.0" encoding="utf-8"?>
<sst xmlns="http://schemas.openxmlformats.org/spreadsheetml/2006/main" count="37" uniqueCount="28">
  <si>
    <t>единица измерения</t>
  </si>
  <si>
    <t>руб/МВт.ч</t>
  </si>
  <si>
    <t>МВт.ч</t>
  </si>
  <si>
    <t>МВт</t>
  </si>
  <si>
    <t>наименование</t>
  </si>
  <si>
    <t>значение</t>
  </si>
  <si>
    <t>Мощность, соответствующая покупке э/энергии на розничном рынке</t>
  </si>
  <si>
    <t>Объём покупки электроэнергии на розничном рынке</t>
  </si>
  <si>
    <t>Объём э/энергии, потреблённой потребителями, производящими расчёты по второй-шестой ценовым категориям</t>
  </si>
  <si>
    <t>Мощность, потреблённая потребителями, производящими расчёты по второй-шестой ценовым категориям</t>
  </si>
  <si>
    <t>Расчёт коэффициента оплаты мощности  для первой ценовой категории</t>
  </si>
  <si>
    <t>руб/МВт</t>
  </si>
  <si>
    <t xml:space="preserve">Средневзвешенная нерегулируемая цена на мощность на оптовом рынке 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</si>
  <si>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</si>
  <si>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№ п/п</t>
  </si>
  <si>
    <t>Произведение средневзвешенной нерегулируемой цены на мощность на оптовом рынке и коэффициента оплаты мощности потребителями, производящими расчеты по первой ценовой категории 11=9*10</t>
  </si>
  <si>
    <t>1/ч</t>
  </si>
  <si>
    <t xml:space="preserve">Величина изменения средневзвешенной нерегулируемой цены на электрическую энергию(мощность) за расчётный период связанная с учетом данных за предыдущие расчетные периоды в случаях, предусмотренных Основными положениями функционирования розничных рынков электрической энергии
</t>
  </si>
  <si>
    <t>условное обозначение</t>
  </si>
  <si>
    <t xml:space="preserve">Объём покупки электроэнерги на оптовом рынке </t>
  </si>
  <si>
    <t>Фактическое  пиковое потребление ПАО "Красноярскэнергосбыт" на оптовом рынке</t>
  </si>
  <si>
    <t>Мощность, потребляемая населением и приравненными к нему потребителями, равная установленным для ПАО "Красноярскэнергосбыт" значениям в сводном прогнозном балансе производства и поставок электроэнергии(мощности) в рамках ЕЭС России по субъектам РФ</t>
  </si>
  <si>
    <t>Объём потребления э/энергии населением и приравненными к нему потребителями, равный установленным для ПАО "Красноярскэнергосбыт" значениям в сводном прогнозном балансе производства и поставок э/энергии(мощности) в рамках ЕЭС России по субъектам РФ</t>
  </si>
  <si>
    <t>Коэффициент оплаты мощности потребителями (покупателями), осуществляющими расчеты по первой ценовой категории 9=MAX{[1+2-(3+4)];0}/[5+6-(7+8)]</t>
  </si>
  <si>
    <t>Cредневзвешенная нерегулируемая цена на  электрическую энергию (мощность), используемая для расчета предельного уровня нерегулируемых цен для первой ценовой категории 14=11+12+13</t>
  </si>
  <si>
    <t>2026 года</t>
  </si>
  <si>
    <r>
      <rPr>
        <sz val="20"/>
        <color indexed="8"/>
        <rFont val="Cambria"/>
        <family val="1"/>
        <charset val="204"/>
      </rPr>
      <t>(</t>
    </r>
    <r>
      <rPr>
        <vertAlign val="superscript"/>
        <sz val="20"/>
        <color indexed="8"/>
        <rFont val="Cambria"/>
        <family val="1"/>
        <charset val="204"/>
      </rPr>
      <t xml:space="preserve">  </t>
    </r>
    <r>
      <rPr>
        <sz val="20"/>
        <color indexed="8"/>
        <rFont val="Cambria"/>
        <family val="1"/>
        <charset val="204"/>
      </rPr>
      <t xml:space="preserve">λ </t>
    </r>
    <r>
      <rPr>
        <vertAlign val="subscript"/>
        <sz val="11"/>
        <color indexed="8"/>
        <rFont val="Cambria"/>
        <family val="1"/>
        <charset val="204"/>
      </rPr>
      <t>03-2026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</si>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</sst>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wrapText="1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/>
    </xf>
    <xf numFmtId="0" fontId="1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4" fillId="0" borderId="2" xfId="0" applyNumberFormat="1" applyFont="1" applyBorder="1"/>
    <xf numFmtId="164" fontId="13" fillId="0" borderId="2" xfId="0" applyNumberFormat="1" applyFont="1" applyBorder="1"/>
    <xf numFmtId="165" fontId="4" fillId="0" borderId="2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13" fillId="0" borderId="1" xfId="0" applyNumberFormat="1" applyFont="1" applyBorder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38100</xdr:rowOff>
        </xdr:from>
        <xdr:to>
          <xdr:col>2</xdr:col>
          <xdr:colOff>628650</xdr:colOff>
          <xdr:row>6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7</xdr:row>
          <xdr:rowOff>47625</xdr:rowOff>
        </xdr:from>
        <xdr:to>
          <xdr:col>2</xdr:col>
          <xdr:colOff>742950</xdr:colOff>
          <xdr:row>7</xdr:row>
          <xdr:rowOff>314325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342900</xdr:rowOff>
        </xdr:from>
        <xdr:to>
          <xdr:col>2</xdr:col>
          <xdr:colOff>809625</xdr:colOff>
          <xdr:row>8</xdr:row>
          <xdr:rowOff>628650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28575</xdr:rowOff>
        </xdr:from>
        <xdr:to>
          <xdr:col>2</xdr:col>
          <xdr:colOff>647700</xdr:colOff>
          <xdr:row>9</xdr:row>
          <xdr:rowOff>276225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57150</xdr:rowOff>
        </xdr:from>
        <xdr:to>
          <xdr:col>2</xdr:col>
          <xdr:colOff>638175</xdr:colOff>
          <xdr:row>10</xdr:row>
          <xdr:rowOff>295275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13</xdr:row>
          <xdr:rowOff>142875</xdr:rowOff>
        </xdr:from>
        <xdr:to>
          <xdr:col>2</xdr:col>
          <xdr:colOff>476250</xdr:colOff>
          <xdr:row>13</xdr:row>
          <xdr:rowOff>390525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14</xdr:row>
          <xdr:rowOff>28575</xdr:rowOff>
        </xdr:from>
        <xdr:to>
          <xdr:col>2</xdr:col>
          <xdr:colOff>762000</xdr:colOff>
          <xdr:row>14</xdr:row>
          <xdr:rowOff>266700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15</xdr:row>
          <xdr:rowOff>123825</xdr:rowOff>
        </xdr:from>
        <xdr:to>
          <xdr:col>3</xdr:col>
          <xdr:colOff>9525</xdr:colOff>
          <xdr:row>15</xdr:row>
          <xdr:rowOff>457200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16</xdr:row>
          <xdr:rowOff>133350</xdr:rowOff>
        </xdr:from>
        <xdr:to>
          <xdr:col>2</xdr:col>
          <xdr:colOff>857250</xdr:colOff>
          <xdr:row>16</xdr:row>
          <xdr:rowOff>390525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18</xdr:row>
          <xdr:rowOff>123825</xdr:rowOff>
        </xdr:from>
        <xdr:to>
          <xdr:col>2</xdr:col>
          <xdr:colOff>723900</xdr:colOff>
          <xdr:row>18</xdr:row>
          <xdr:rowOff>400050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17</xdr:row>
          <xdr:rowOff>95250</xdr:rowOff>
        </xdr:from>
        <xdr:to>
          <xdr:col>2</xdr:col>
          <xdr:colOff>933450</xdr:colOff>
          <xdr:row>17</xdr:row>
          <xdr:rowOff>390525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</xdr:row>
          <xdr:rowOff>38100</xdr:rowOff>
        </xdr:from>
        <xdr:to>
          <xdr:col>2</xdr:col>
          <xdr:colOff>695325</xdr:colOff>
          <xdr:row>5</xdr:row>
          <xdr:rowOff>295275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57150</xdr:rowOff>
        </xdr:from>
        <xdr:to>
          <xdr:col>2</xdr:col>
          <xdr:colOff>704850</xdr:colOff>
          <xdr:row>11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180975</xdr:rowOff>
        </xdr:from>
        <xdr:to>
          <xdr:col>2</xdr:col>
          <xdr:colOff>847725</xdr:colOff>
          <xdr:row>12</xdr:row>
          <xdr:rowOff>447675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26"/>
  <sheetViews>
    <sheetView tabSelected="1" view="pageBreakPreview" zoomScale="110" zoomScaleNormal="110" zoomScaleSheetLayoutView="110" workbookViewId="0">
      <selection activeCell="E6" sqref="E6:E19"/>
    </sheetView>
  </sheetViews>
  <sheetFormatPr defaultRowHeight="14.25" x14ac:dyDescent="0.2"/>
  <cols>
    <col min="1" max="1" width="3.85546875" style="2" customWidth="1"/>
    <col min="2" max="2" width="46.28515625" style="2" customWidth="1"/>
    <col min="3" max="3" width="14.5703125" style="2" customWidth="1"/>
    <col min="4" max="4" width="10.42578125" style="2" customWidth="1"/>
    <col min="5" max="5" width="21.42578125" style="2" customWidth="1"/>
    <col min="6" max="16384" width="9.140625" style="2"/>
  </cols>
  <sheetData>
    <row r="1" spans="1:5" ht="29.25" customHeight="1" x14ac:dyDescent="0.25">
      <c r="A1" s="3" t="s">
        <v>10</v>
      </c>
    </row>
    <row r="2" spans="1:5" ht="3" customHeight="1" x14ac:dyDescent="0.25">
      <c r="A2" s="4"/>
    </row>
    <row r="3" spans="1:5" ht="27.75" customHeight="1" x14ac:dyDescent="0.45">
      <c r="A3" s="4"/>
      <c r="B3" s="5" t="s">
        <v>26</v>
      </c>
      <c r="D3" s="1" t="s">
        <v>27</v>
      </c>
      <c r="E3" s="6" t="s">
        <v>25</v>
      </c>
    </row>
    <row r="4" spans="1:5" s="9" customFormat="1" ht="26.25" customHeight="1" x14ac:dyDescent="0.25">
      <c r="A4" s="7" t="s">
        <v>14</v>
      </c>
      <c r="B4" s="7" t="s">
        <v>4</v>
      </c>
      <c r="C4" s="8" t="s">
        <v>18</v>
      </c>
      <c r="D4" s="8" t="s">
        <v>0</v>
      </c>
      <c r="E4" s="7" t="s">
        <v>5</v>
      </c>
    </row>
    <row r="5" spans="1:5" s="6" customFormat="1" ht="11.25" customHeight="1" x14ac:dyDescent="0.2">
      <c r="A5" s="10">
        <v>1</v>
      </c>
      <c r="B5" s="10">
        <v>2</v>
      </c>
      <c r="C5" s="10">
        <v>3</v>
      </c>
      <c r="D5" s="10">
        <v>4</v>
      </c>
      <c r="E5" s="10">
        <v>5</v>
      </c>
    </row>
    <row r="6" spans="1:5" ht="26.25" customHeight="1" x14ac:dyDescent="0.2">
      <c r="A6" s="11">
        <v>1</v>
      </c>
      <c r="B6" s="12" t="s">
        <v>20</v>
      </c>
      <c r="C6" s="13"/>
      <c r="D6" s="14" t="s">
        <v>3</v>
      </c>
      <c r="E6" s="29">
        <v>1696.971</v>
      </c>
    </row>
    <row r="7" spans="1:5" ht="25.5" customHeight="1" x14ac:dyDescent="0.2">
      <c r="A7" s="11">
        <v>2</v>
      </c>
      <c r="B7" s="12" t="s">
        <v>6</v>
      </c>
      <c r="C7" s="13"/>
      <c r="D7" s="14" t="s">
        <v>3</v>
      </c>
      <c r="E7" s="29">
        <v>7.0720000000000001</v>
      </c>
    </row>
    <row r="8" spans="1:5" ht="33.75" customHeight="1" x14ac:dyDescent="0.2">
      <c r="A8" s="15">
        <v>3</v>
      </c>
      <c r="B8" s="16" t="s">
        <v>9</v>
      </c>
      <c r="C8" s="13"/>
      <c r="D8" s="14" t="s">
        <v>3</v>
      </c>
      <c r="E8" s="30">
        <v>392.733</v>
      </c>
    </row>
    <row r="9" spans="1:5" ht="69.75" customHeight="1" x14ac:dyDescent="0.2">
      <c r="A9" s="17">
        <v>4</v>
      </c>
      <c r="B9" s="12" t="s">
        <v>21</v>
      </c>
      <c r="C9" s="13"/>
      <c r="D9" s="14" t="s">
        <v>3</v>
      </c>
      <c r="E9" s="29">
        <v>573.9</v>
      </c>
    </row>
    <row r="10" spans="1:5" ht="24" customHeight="1" x14ac:dyDescent="0.2">
      <c r="A10" s="17">
        <v>5</v>
      </c>
      <c r="B10" s="12" t="s">
        <v>19</v>
      </c>
      <c r="C10" s="13"/>
      <c r="D10" s="14" t="s">
        <v>2</v>
      </c>
      <c r="E10" s="29">
        <v>1125232.7819999999</v>
      </c>
    </row>
    <row r="11" spans="1:5" ht="26.25" customHeight="1" x14ac:dyDescent="0.2">
      <c r="A11" s="17">
        <v>6</v>
      </c>
      <c r="B11" s="12" t="s">
        <v>7</v>
      </c>
      <c r="C11" s="13"/>
      <c r="D11" s="14" t="s">
        <v>2</v>
      </c>
      <c r="E11" s="29">
        <v>5975.0020000000004</v>
      </c>
    </row>
    <row r="12" spans="1:5" ht="42" customHeight="1" x14ac:dyDescent="0.2">
      <c r="A12" s="15">
        <v>7</v>
      </c>
      <c r="B12" s="16" t="s">
        <v>8</v>
      </c>
      <c r="C12" s="13"/>
      <c r="D12" s="14" t="s">
        <v>2</v>
      </c>
      <c r="E12" s="30">
        <v>263361.76</v>
      </c>
    </row>
    <row r="13" spans="1:5" ht="72" customHeight="1" x14ac:dyDescent="0.2">
      <c r="A13" s="17">
        <v>8</v>
      </c>
      <c r="B13" s="12" t="s">
        <v>22</v>
      </c>
      <c r="C13" s="13"/>
      <c r="D13" s="14" t="s">
        <v>2</v>
      </c>
      <c r="E13" s="29">
        <v>358690</v>
      </c>
    </row>
    <row r="14" spans="1:5" ht="38.25" customHeight="1" x14ac:dyDescent="0.2">
      <c r="A14" s="17">
        <v>9</v>
      </c>
      <c r="B14" s="12" t="s">
        <v>23</v>
      </c>
      <c r="C14" s="13"/>
      <c r="D14" s="14" t="s">
        <v>16</v>
      </c>
      <c r="E14" s="31">
        <f>MAX(E6+E7-(E8+E9),0)/(E10+E11-(E12+E13))</f>
        <v>1.44829868496263E-3</v>
      </c>
    </row>
    <row r="15" spans="1:5" ht="26.25" customHeight="1" x14ac:dyDescent="0.2">
      <c r="A15" s="18">
        <v>10</v>
      </c>
      <c r="B15" s="19" t="s">
        <v>12</v>
      </c>
      <c r="D15" s="20" t="s">
        <v>11</v>
      </c>
      <c r="E15" s="32">
        <v>998316.88</v>
      </c>
    </row>
    <row r="16" spans="1:5" ht="47.25" customHeight="1" x14ac:dyDescent="0.2">
      <c r="A16" s="18">
        <v>11</v>
      </c>
      <c r="B16" s="21" t="s">
        <v>15</v>
      </c>
      <c r="C16" s="22"/>
      <c r="D16" s="20" t="s">
        <v>1</v>
      </c>
      <c r="E16" s="33">
        <f>E14*E15</f>
        <v>1445.86</v>
      </c>
    </row>
    <row r="17" spans="1:5" ht="48" customHeight="1" x14ac:dyDescent="0.2">
      <c r="A17" s="18">
        <v>12</v>
      </c>
      <c r="B17" s="19" t="s">
        <v>13</v>
      </c>
      <c r="C17" s="22"/>
      <c r="D17" s="20" t="s">
        <v>1</v>
      </c>
      <c r="E17" s="32">
        <v>2179.86</v>
      </c>
    </row>
    <row r="18" spans="1:5" ht="60.75" customHeight="1" x14ac:dyDescent="0.2">
      <c r="A18" s="23">
        <v>13</v>
      </c>
      <c r="B18" s="24" t="s">
        <v>17</v>
      </c>
      <c r="C18" s="22"/>
      <c r="D18" s="20" t="s">
        <v>1</v>
      </c>
      <c r="E18" s="34">
        <v>0</v>
      </c>
    </row>
    <row r="19" spans="1:5" ht="51" customHeight="1" x14ac:dyDescent="0.2">
      <c r="A19" s="18">
        <v>14</v>
      </c>
      <c r="B19" s="19" t="s">
        <v>24</v>
      </c>
      <c r="C19" s="25"/>
      <c r="D19" s="20" t="s">
        <v>1</v>
      </c>
      <c r="E19" s="33">
        <f>E16+E17+E18</f>
        <v>3625.72</v>
      </c>
    </row>
    <row r="20" spans="1:5" x14ac:dyDescent="0.2">
      <c r="B20" s="26"/>
    </row>
    <row r="21" spans="1:5" x14ac:dyDescent="0.2">
      <c r="B21" s="27"/>
      <c r="C21" s="28"/>
      <c r="D21" s="28"/>
      <c r="E21" s="28"/>
    </row>
    <row r="22" spans="1:5" ht="29.25" customHeight="1" x14ac:dyDescent="0.2">
      <c r="B22" s="27"/>
      <c r="C22" s="28"/>
      <c r="D22" s="28"/>
      <c r="E22" s="28"/>
    </row>
    <row r="23" spans="1:5" ht="26.25" customHeight="1" x14ac:dyDescent="0.2">
      <c r="B23" s="27"/>
      <c r="C23" s="28"/>
      <c r="D23" s="28"/>
      <c r="E23" s="28"/>
    </row>
    <row r="24" spans="1:5" ht="15.75" customHeight="1" x14ac:dyDescent="0.2">
      <c r="B24" s="27"/>
      <c r="C24" s="28"/>
      <c r="D24" s="28"/>
      <c r="E24" s="28"/>
    </row>
    <row r="25" spans="1:5" ht="12.75" customHeight="1" x14ac:dyDescent="0.2">
      <c r="B25" s="27"/>
      <c r="C25" s="28"/>
      <c r="D25" s="28"/>
      <c r="E25" s="28"/>
    </row>
    <row r="26" spans="1:5" ht="27" customHeight="1" x14ac:dyDescent="0.2">
      <c r="B26" s="27"/>
      <c r="C26" s="28"/>
      <c r="D26" s="28"/>
      <c r="E26" s="28"/>
    </row>
  </sheetData>
  <phoneticPr fontId="0" type="noConversion"/>
  <pageMargins left="0.70866141732283472" right="0.11811023622047245" top="0.78740157480314965" bottom="0.15748031496062992" header="0.11811023622047245" footer="0.31496062992125984"/>
  <pageSetup paperSize="9" scale="95" orientation="portrait" r:id="rId1"/>
  <headerFooter>
    <oddHeader xml:space="preserve">&amp;RПриложение 1
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34" r:id="rId4">
          <objectPr defaultSize="0" autoPict="0" r:id="rId5">
            <anchor moveWithCells="1">
              <from>
                <xdr:col>2</xdr:col>
                <xdr:colOff>190500</xdr:colOff>
                <xdr:row>6</xdr:row>
                <xdr:rowOff>38100</xdr:rowOff>
              </from>
              <to>
                <xdr:col>2</xdr:col>
                <xdr:colOff>628650</xdr:colOff>
                <xdr:row>6</xdr:row>
                <xdr:rowOff>304800</xdr:rowOff>
              </to>
            </anchor>
          </objectPr>
        </oleObject>
      </mc:Choice>
      <mc:Fallback>
        <oleObject progId="Equation.3" shapeId="1034" r:id="rId4"/>
      </mc:Fallback>
    </mc:AlternateContent>
    <mc:AlternateContent xmlns:mc="http://schemas.openxmlformats.org/markup-compatibility/2006">
      <mc:Choice Requires="x14">
        <oleObject progId="Equation.3" shapeId="1035" r:id="rId6">
          <objectPr defaultSize="0" autoPict="0" r:id="rId7">
            <anchor moveWithCells="1">
              <from>
                <xdr:col>2</xdr:col>
                <xdr:colOff>200025</xdr:colOff>
                <xdr:row>7</xdr:row>
                <xdr:rowOff>47625</xdr:rowOff>
              </from>
              <to>
                <xdr:col>2</xdr:col>
                <xdr:colOff>742950</xdr:colOff>
                <xdr:row>7</xdr:row>
                <xdr:rowOff>314325</xdr:rowOff>
              </to>
            </anchor>
          </objectPr>
        </oleObject>
      </mc:Choice>
      <mc:Fallback>
        <oleObject progId="Equation.3" shapeId="1035" r:id="rId6"/>
      </mc:Fallback>
    </mc:AlternateContent>
    <mc:AlternateContent xmlns:mc="http://schemas.openxmlformats.org/markup-compatibility/2006">
      <mc:Choice Requires="x14">
        <oleObject progId="Equation.3" shapeId="1036" r:id="rId8">
          <objectPr defaultSize="0" autoPict="0" r:id="rId9">
            <anchor moveWithCells="1">
              <from>
                <xdr:col>2</xdr:col>
                <xdr:colOff>76200</xdr:colOff>
                <xdr:row>8</xdr:row>
                <xdr:rowOff>342900</xdr:rowOff>
              </from>
              <to>
                <xdr:col>2</xdr:col>
                <xdr:colOff>809625</xdr:colOff>
                <xdr:row>8</xdr:row>
                <xdr:rowOff>628650</xdr:rowOff>
              </to>
            </anchor>
          </objectPr>
        </oleObject>
      </mc:Choice>
      <mc:Fallback>
        <oleObject progId="Equation.3" shapeId="1036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11">
            <anchor moveWithCells="1">
              <from>
                <xdr:col>2</xdr:col>
                <xdr:colOff>180975</xdr:colOff>
                <xdr:row>9</xdr:row>
                <xdr:rowOff>28575</xdr:rowOff>
              </from>
              <to>
                <xdr:col>2</xdr:col>
                <xdr:colOff>647700</xdr:colOff>
                <xdr:row>9</xdr:row>
                <xdr:rowOff>276225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2</xdr:col>
                <xdr:colOff>180975</xdr:colOff>
                <xdr:row>10</xdr:row>
                <xdr:rowOff>57150</xdr:rowOff>
              </from>
              <to>
                <xdr:col>2</xdr:col>
                <xdr:colOff>638175</xdr:colOff>
                <xdr:row>10</xdr:row>
                <xdr:rowOff>295275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2</xdr:col>
                <xdr:colOff>266700</xdr:colOff>
                <xdr:row>13</xdr:row>
                <xdr:rowOff>142875</xdr:rowOff>
              </from>
              <to>
                <xdr:col>2</xdr:col>
                <xdr:colOff>476250</xdr:colOff>
                <xdr:row>13</xdr:row>
                <xdr:rowOff>390525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6" r:id="rId16">
          <objectPr defaultSize="0" autoPict="0" r:id="rId17">
            <anchor moveWithCells="1" sizeWithCells="1">
              <from>
                <xdr:col>2</xdr:col>
                <xdr:colOff>133350</xdr:colOff>
                <xdr:row>14</xdr:row>
                <xdr:rowOff>28575</xdr:rowOff>
              </from>
              <to>
                <xdr:col>2</xdr:col>
                <xdr:colOff>762000</xdr:colOff>
                <xdr:row>14</xdr:row>
                <xdr:rowOff>266700</xdr:rowOff>
              </to>
            </anchor>
          </objectPr>
        </oleObject>
      </mc:Choice>
      <mc:Fallback>
        <oleObject progId="Equation.3" shapeId="1046" r:id="rId16"/>
      </mc:Fallback>
    </mc:AlternateContent>
    <mc:AlternateContent xmlns:mc="http://schemas.openxmlformats.org/markup-compatibility/2006">
      <mc:Choice Requires="x14">
        <oleObject progId="Equation.3" shapeId="1047" r:id="rId18">
          <objectPr defaultSize="0" autoPict="0" r:id="rId19">
            <anchor moveWithCells="1" sizeWithCells="1">
              <from>
                <xdr:col>2</xdr:col>
                <xdr:colOff>47625</xdr:colOff>
                <xdr:row>15</xdr:row>
                <xdr:rowOff>123825</xdr:rowOff>
              </from>
              <to>
                <xdr:col>3</xdr:col>
                <xdr:colOff>9525</xdr:colOff>
                <xdr:row>15</xdr:row>
                <xdr:rowOff>457200</xdr:rowOff>
              </to>
            </anchor>
          </objectPr>
        </oleObject>
      </mc:Choice>
      <mc:Fallback>
        <oleObject progId="Equation.3" shapeId="1047" r:id="rId18"/>
      </mc:Fallback>
    </mc:AlternateContent>
    <mc:AlternateContent xmlns:mc="http://schemas.openxmlformats.org/markup-compatibility/2006">
      <mc:Choice Requires="x14">
        <oleObject progId="Equation.3" shapeId="1048" r:id="rId20">
          <objectPr defaultSize="0" autoPict="0" r:id="rId21">
            <anchor moveWithCells="1" sizeWithCells="1">
              <from>
                <xdr:col>2</xdr:col>
                <xdr:colOff>180975</xdr:colOff>
                <xdr:row>16</xdr:row>
                <xdr:rowOff>133350</xdr:rowOff>
              </from>
              <to>
                <xdr:col>2</xdr:col>
                <xdr:colOff>857250</xdr:colOff>
                <xdr:row>16</xdr:row>
                <xdr:rowOff>390525</xdr:rowOff>
              </to>
            </anchor>
          </objectPr>
        </oleObject>
      </mc:Choice>
      <mc:Fallback>
        <oleObject progId="Equation.3" shapeId="1048" r:id="rId20"/>
      </mc:Fallback>
    </mc:AlternateContent>
    <mc:AlternateContent xmlns:mc="http://schemas.openxmlformats.org/markup-compatibility/2006">
      <mc:Choice Requires="x14">
        <oleObject progId="Equation.3" shapeId="1049" r:id="rId22">
          <objectPr defaultSize="0" autoPict="0" r:id="rId23">
            <anchor moveWithCells="1" sizeWithCells="1">
              <from>
                <xdr:col>2</xdr:col>
                <xdr:colOff>152400</xdr:colOff>
                <xdr:row>18</xdr:row>
                <xdr:rowOff>123825</xdr:rowOff>
              </from>
              <to>
                <xdr:col>2</xdr:col>
                <xdr:colOff>723900</xdr:colOff>
                <xdr:row>18</xdr:row>
                <xdr:rowOff>400050</xdr:rowOff>
              </to>
            </anchor>
          </objectPr>
        </oleObject>
      </mc:Choice>
      <mc:Fallback>
        <oleObject progId="Equation.3" shapeId="1049" r:id="rId22"/>
      </mc:Fallback>
    </mc:AlternateContent>
    <mc:AlternateContent xmlns:mc="http://schemas.openxmlformats.org/markup-compatibility/2006">
      <mc:Choice Requires="x14">
        <oleObject progId="Equation.3" shapeId="1050" r:id="rId24">
          <objectPr defaultSize="0" autoPict="0" r:id="rId25">
            <anchor moveWithCells="1" sizeWithCells="1">
              <from>
                <xdr:col>2</xdr:col>
                <xdr:colOff>76200</xdr:colOff>
                <xdr:row>17</xdr:row>
                <xdr:rowOff>95250</xdr:rowOff>
              </from>
              <to>
                <xdr:col>2</xdr:col>
                <xdr:colOff>933450</xdr:colOff>
                <xdr:row>17</xdr:row>
                <xdr:rowOff>390525</xdr:rowOff>
              </to>
            </anchor>
          </objectPr>
        </oleObject>
      </mc:Choice>
      <mc:Fallback>
        <oleObject progId="Equation.3" shapeId="1050" r:id="rId24"/>
      </mc:Fallback>
    </mc:AlternateContent>
    <mc:AlternateContent xmlns:mc="http://schemas.openxmlformats.org/markup-compatibility/2006">
      <mc:Choice Requires="x14">
        <oleObject progId="Equation.3" shapeId="1054" r:id="rId26">
          <objectPr defaultSize="0" autoPict="0" r:id="rId27">
            <anchor moveWithCells="1">
              <from>
                <xdr:col>2</xdr:col>
                <xdr:colOff>304800</xdr:colOff>
                <xdr:row>5</xdr:row>
                <xdr:rowOff>38100</xdr:rowOff>
              </from>
              <to>
                <xdr:col>2</xdr:col>
                <xdr:colOff>695325</xdr:colOff>
                <xdr:row>5</xdr:row>
                <xdr:rowOff>295275</xdr:rowOff>
              </to>
            </anchor>
          </objectPr>
        </oleObject>
      </mc:Choice>
      <mc:Fallback>
        <oleObject progId="Equation.3" shapeId="1054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>
              <from>
                <xdr:col>2</xdr:col>
                <xdr:colOff>142875</xdr:colOff>
                <xdr:row>11</xdr:row>
                <xdr:rowOff>57150</xdr:rowOff>
              </from>
              <to>
                <xdr:col>2</xdr:col>
                <xdr:colOff>704850</xdr:colOff>
                <xdr:row>11</xdr:row>
                <xdr:rowOff>314325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60" r:id="rId30">
          <objectPr defaultSize="0" autoPict="0" r:id="rId31">
            <anchor moveWithCells="1">
              <from>
                <xdr:col>2</xdr:col>
                <xdr:colOff>76200</xdr:colOff>
                <xdr:row>12</xdr:row>
                <xdr:rowOff>180975</xdr:rowOff>
              </from>
              <to>
                <xdr:col>2</xdr:col>
                <xdr:colOff>847725</xdr:colOff>
                <xdr:row>12</xdr:row>
                <xdr:rowOff>447675</xdr:rowOff>
              </to>
            </anchor>
          </objectPr>
        </oleObject>
      </mc:Choice>
      <mc:Fallback>
        <oleObject progId="Equation.3" shapeId="1060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03.2026</vt:lpstr>
      <vt:lpstr>'03.2026'!Область_печати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2023-11-08T13:02:37Z</cp:lastPrinted>
  <dcterms:created xsi:type="dcterms:W3CDTF">2012-05-04T07:11:52Z</dcterms:created>
  <dcterms:modified xsi:type="dcterms:W3CDTF">2026-04-15T02:43:21Z</dcterms:modified>
</cp:coreProperties>
</file>