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Z:\HOME\УДПС\_Общая\отдел развития ДПС\Деятельность ДПС\Прищепа А.А\"/>
    </mc:Choice>
  </mc:AlternateContent>
  <bookViews>
    <workbookView xWindow="0" yWindow="0" windowWidth="28800" windowHeight="12330"/>
  </bookViews>
  <sheets>
    <sheet name="1" sheetId="1" r:id="rId1"/>
    <sheet name="2" sheetId="7" r:id="rId2"/>
    <sheet name="3" sheetId="2" r:id="rId3"/>
    <sheet name="4" sheetId="3" r:id="rId4"/>
    <sheet name="5" sheetId="5" r:id="rId5"/>
    <sheet name="6" sheetId="6" r:id="rId6"/>
    <sheet name="7" sheetId="8" r:id="rId7"/>
  </sheets>
  <externalReferences>
    <externalReference r:id="rId8"/>
    <externalReference r:id="rId9"/>
    <externalReference r:id="rId10"/>
    <externalReference r:id="rId11"/>
  </externalReferences>
  <definedNames>
    <definedName name="_xlnm._FilterDatabase" localSheetId="1" hidden="1">'2'!$A$5:$F$23</definedName>
    <definedName name="_xlnm.Print_Titles" localSheetId="0">'1'!$13:$13</definedName>
    <definedName name="_xlnm.Print_Titles" localSheetId="1">'2'!$6:$6</definedName>
    <definedName name="_xlnm.Print_Titles" localSheetId="2">'3'!$5:$5</definedName>
    <definedName name="_xlnm.Print_Titles" localSheetId="3">'4'!$5:$5</definedName>
    <definedName name="_xlnm.Print_Titles" localSheetId="4">'5'!$5:$5</definedName>
    <definedName name="_xlnm.Print_Area" localSheetId="0">'1'!$A$1:$F$42</definedName>
    <definedName name="_xlnm.Print_Area" localSheetId="2">'3'!$A$1:$F$90</definedName>
    <definedName name="_xlnm.Print_Area" localSheetId="4">'5'!$A$1:$F$23</definedName>
    <definedName name="_xlnm.Print_Area" localSheetId="5">'6'!$A$1:$F$20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F77" i="2" l="1"/>
  <c r="F78" i="2"/>
  <c r="F79" i="2"/>
  <c r="F76" i="2"/>
  <c r="F68" i="2"/>
  <c r="F60" i="2"/>
  <c r="F61" i="2"/>
  <c r="F62" i="2"/>
  <c r="F63" i="2"/>
  <c r="F64" i="2"/>
  <c r="F65" i="2"/>
  <c r="F66" i="2"/>
  <c r="F59" i="2"/>
  <c r="F22" i="2"/>
  <c r="F23" i="2"/>
  <c r="F24" i="2"/>
  <c r="F25" i="2"/>
  <c r="F26" i="2"/>
  <c r="F27" i="2"/>
  <c r="F28" i="2"/>
  <c r="F29" i="2"/>
  <c r="F30" i="2"/>
  <c r="F31" i="2"/>
  <c r="F32" i="2"/>
  <c r="F33" i="2"/>
  <c r="F34" i="2"/>
  <c r="F35" i="2"/>
  <c r="F36" i="2"/>
  <c r="F37" i="2"/>
  <c r="F38" i="2"/>
  <c r="F39" i="2"/>
  <c r="F40" i="2"/>
  <c r="F41" i="2"/>
  <c r="F42" i="2"/>
  <c r="F43" i="2"/>
  <c r="F44" i="2"/>
  <c r="F45" i="2"/>
  <c r="F46" i="2"/>
  <c r="F47" i="2"/>
  <c r="F48" i="2"/>
  <c r="F49" i="2"/>
  <c r="F50" i="2"/>
  <c r="F51" i="2"/>
  <c r="F52" i="2"/>
  <c r="F53" i="2"/>
  <c r="F54" i="2"/>
  <c r="F55" i="2"/>
  <c r="F56" i="2"/>
  <c r="F57" i="2"/>
  <c r="F21" i="2"/>
  <c r="F17" i="2"/>
  <c r="F18" i="2"/>
  <c r="F19" i="2"/>
  <c r="F16" i="2"/>
  <c r="F8" i="2"/>
  <c r="F9" i="2"/>
  <c r="F10" i="2"/>
  <c r="F11" i="2"/>
  <c r="F12" i="2"/>
  <c r="F13" i="2"/>
  <c r="F14" i="2"/>
  <c r="F7" i="2"/>
  <c r="E77" i="2"/>
  <c r="E78" i="2"/>
  <c r="E79" i="2"/>
  <c r="E76" i="2"/>
  <c r="E68" i="2"/>
  <c r="E60" i="2"/>
  <c r="E61" i="2"/>
  <c r="E62" i="2"/>
  <c r="E63" i="2"/>
  <c r="E64" i="2"/>
  <c r="E65" i="2"/>
  <c r="E66" i="2"/>
  <c r="E59" i="2"/>
  <c r="E22" i="2"/>
  <c r="E23" i="2"/>
  <c r="E24" i="2"/>
  <c r="E25" i="2"/>
  <c r="E26" i="2"/>
  <c r="E27" i="2"/>
  <c r="E28" i="2"/>
  <c r="E29" i="2"/>
  <c r="E30" i="2"/>
  <c r="E31" i="2"/>
  <c r="E32" i="2"/>
  <c r="E33" i="2"/>
  <c r="E34" i="2"/>
  <c r="E35" i="2"/>
  <c r="E36" i="2"/>
  <c r="E37" i="2"/>
  <c r="E38" i="2"/>
  <c r="E39" i="2"/>
  <c r="E40" i="2"/>
  <c r="E41" i="2"/>
  <c r="E42" i="2"/>
  <c r="E43" i="2"/>
  <c r="E44" i="2"/>
  <c r="E45" i="2"/>
  <c r="E46" i="2"/>
  <c r="E47" i="2"/>
  <c r="E48" i="2"/>
  <c r="E49" i="2"/>
  <c r="E50" i="2"/>
  <c r="E51" i="2"/>
  <c r="E52" i="2"/>
  <c r="E53" i="2"/>
  <c r="E54" i="2"/>
  <c r="E55" i="2"/>
  <c r="E56" i="2"/>
  <c r="E57" i="2"/>
  <c r="E21" i="2"/>
  <c r="E17" i="2"/>
  <c r="E18" i="2"/>
  <c r="E19" i="2"/>
  <c r="E16" i="2"/>
  <c r="D90" i="2"/>
  <c r="D89" i="2"/>
  <c r="D87" i="2"/>
  <c r="D86" i="2"/>
  <c r="D82" i="2"/>
  <c r="D83" i="2"/>
  <c r="D84" i="2"/>
  <c r="D81" i="2"/>
  <c r="D77" i="2"/>
  <c r="D78" i="2"/>
  <c r="D79" i="2"/>
  <c r="D76" i="2"/>
  <c r="D69" i="2"/>
  <c r="D70" i="2"/>
  <c r="D71" i="2"/>
  <c r="D72" i="2"/>
  <c r="D73" i="2"/>
  <c r="D74" i="2"/>
  <c r="D68" i="2"/>
  <c r="D60" i="2"/>
  <c r="D61" i="2"/>
  <c r="D62" i="2"/>
  <c r="D63" i="2"/>
  <c r="D64" i="2"/>
  <c r="D65" i="2"/>
  <c r="D66" i="2"/>
  <c r="D59" i="2"/>
  <c r="D22" i="2"/>
  <c r="D23" i="2"/>
  <c r="D24" i="2"/>
  <c r="D25" i="2"/>
  <c r="D26" i="2"/>
  <c r="D27" i="2"/>
  <c r="D28" i="2"/>
  <c r="D29" i="2"/>
  <c r="D30" i="2"/>
  <c r="D31" i="2"/>
  <c r="D32" i="2"/>
  <c r="D33" i="2"/>
  <c r="D34" i="2"/>
  <c r="D35" i="2"/>
  <c r="D36" i="2"/>
  <c r="D37" i="2"/>
  <c r="D38" i="2"/>
  <c r="D39" i="2"/>
  <c r="D40" i="2"/>
  <c r="D41" i="2"/>
  <c r="D42" i="2"/>
  <c r="D43" i="2"/>
  <c r="D44" i="2"/>
  <c r="D45" i="2"/>
  <c r="D46" i="2"/>
  <c r="D47" i="2"/>
  <c r="D48" i="2"/>
  <c r="D49" i="2"/>
  <c r="D50" i="2"/>
  <c r="D51" i="2"/>
  <c r="D52" i="2"/>
  <c r="D53" i="2"/>
  <c r="D54" i="2"/>
  <c r="D55" i="2"/>
  <c r="D56" i="2"/>
  <c r="D57" i="2"/>
  <c r="D21" i="2"/>
  <c r="D17" i="2"/>
  <c r="D18" i="2"/>
  <c r="D19" i="2"/>
  <c r="D16" i="2"/>
  <c r="D8" i="2"/>
  <c r="D9" i="2"/>
  <c r="D10" i="2"/>
  <c r="D11" i="2"/>
  <c r="D12" i="2"/>
  <c r="D13" i="2"/>
  <c r="D14" i="2"/>
  <c r="E8" i="2" l="1"/>
  <c r="E9" i="2"/>
  <c r="E10" i="2"/>
  <c r="E11" i="2"/>
  <c r="E12" i="2"/>
  <c r="E13" i="2"/>
  <c r="E14" i="2"/>
  <c r="E7" i="2"/>
  <c r="F7" i="6" l="1"/>
  <c r="E7" i="6"/>
  <c r="D7" i="6"/>
  <c r="D23" i="5"/>
  <c r="D22" i="5"/>
  <c r="D21" i="5"/>
  <c r="D19" i="5"/>
  <c r="D18" i="5"/>
  <c r="D17" i="5"/>
  <c r="D16" i="5"/>
  <c r="D15" i="5"/>
  <c r="D14" i="5"/>
  <c r="D12" i="5"/>
  <c r="D11" i="5"/>
  <c r="D10" i="5"/>
  <c r="D9" i="5"/>
  <c r="D8" i="5"/>
  <c r="D7" i="5"/>
  <c r="D37" i="1" l="1"/>
  <c r="D40" i="1"/>
  <c r="D39" i="1" l="1"/>
  <c r="D38" i="1"/>
  <c r="D15" i="1" l="1"/>
  <c r="D16" i="1"/>
  <c r="D31" i="1"/>
  <c r="D34" i="1"/>
  <c r="D36" i="1"/>
  <c r="D23" i="1" l="1"/>
  <c r="D24" i="1"/>
  <c r="D22" i="1"/>
  <c r="D32" i="1"/>
  <c r="D20" i="1"/>
  <c r="D21" i="1"/>
  <c r="D33" i="1"/>
  <c r="D30" i="1"/>
  <c r="D41" i="1"/>
  <c r="D17" i="1" l="1"/>
  <c r="D26" i="1"/>
  <c r="D18" i="1"/>
  <c r="D28" i="1"/>
  <c r="D19" i="1"/>
  <c r="D27" i="1"/>
  <c r="D29" i="1"/>
  <c r="F20" i="6" l="1"/>
  <c r="E20" i="6"/>
  <c r="D20" i="6"/>
  <c r="F19" i="6"/>
  <c r="E19" i="6"/>
  <c r="D19" i="6"/>
  <c r="F18" i="6"/>
  <c r="E18" i="6"/>
  <c r="D18" i="6"/>
  <c r="F16" i="6"/>
  <c r="E16" i="6"/>
  <c r="D16" i="6"/>
  <c r="F15" i="6"/>
  <c r="E15" i="6"/>
  <c r="D15" i="6"/>
  <c r="F14" i="6"/>
  <c r="E14" i="6"/>
  <c r="D14" i="6"/>
  <c r="F12" i="6"/>
  <c r="E12" i="6"/>
  <c r="D12" i="6"/>
  <c r="F11" i="6"/>
  <c r="E11" i="6"/>
  <c r="D11" i="6"/>
  <c r="F10" i="6"/>
  <c r="E10" i="6"/>
  <c r="D10" i="6"/>
  <c r="F34" i="3" l="1"/>
  <c r="E34" i="3"/>
  <c r="D34" i="3"/>
  <c r="F33" i="3"/>
  <c r="E33" i="3"/>
  <c r="D33" i="3"/>
  <c r="F32" i="3"/>
  <c r="E32" i="3"/>
  <c r="D32" i="3"/>
  <c r="F31" i="3"/>
  <c r="E31" i="3"/>
  <c r="D31" i="3"/>
  <c r="F30" i="3"/>
  <c r="E30" i="3"/>
  <c r="D30" i="3"/>
  <c r="F29" i="3"/>
  <c r="E29" i="3"/>
  <c r="D29" i="3"/>
  <c r="F28" i="3"/>
  <c r="E28" i="3"/>
  <c r="D28" i="3"/>
  <c r="F27" i="3"/>
  <c r="E27" i="3"/>
  <c r="D27" i="3"/>
  <c r="F26" i="3"/>
  <c r="E26" i="3"/>
  <c r="D26" i="3"/>
  <c r="F25" i="3"/>
  <c r="E25" i="3"/>
  <c r="D25" i="3"/>
  <c r="F24" i="3"/>
  <c r="E24" i="3"/>
  <c r="D24" i="3"/>
  <c r="F23" i="3"/>
  <c r="E23" i="3"/>
  <c r="D23" i="3"/>
  <c r="F22" i="3"/>
  <c r="E22" i="3"/>
  <c r="D22" i="3"/>
  <c r="F21" i="3"/>
  <c r="E21" i="3"/>
  <c r="D21" i="3"/>
  <c r="F20" i="3"/>
  <c r="E20" i="3"/>
  <c r="D20" i="3"/>
  <c r="F18" i="3"/>
  <c r="E18" i="3"/>
  <c r="D18" i="3"/>
  <c r="F17" i="3"/>
  <c r="E17" i="3"/>
  <c r="D17" i="3"/>
  <c r="F16" i="3"/>
  <c r="E16" i="3"/>
  <c r="D16" i="3"/>
  <c r="F15" i="3"/>
  <c r="E15" i="3"/>
  <c r="D15" i="3"/>
  <c r="F14" i="3"/>
  <c r="E14" i="3"/>
  <c r="D14" i="3"/>
  <c r="F13" i="3"/>
  <c r="E13" i="3"/>
  <c r="D13" i="3"/>
  <c r="F12" i="3"/>
  <c r="E12" i="3"/>
  <c r="D12" i="3"/>
  <c r="F11" i="3"/>
  <c r="E11" i="3"/>
  <c r="D11" i="3"/>
  <c r="F10" i="3"/>
  <c r="E10" i="3"/>
  <c r="D10" i="3"/>
  <c r="F9" i="3"/>
  <c r="E9" i="3"/>
  <c r="D9" i="3"/>
  <c r="F8" i="3"/>
  <c r="E8" i="3"/>
  <c r="D8" i="3"/>
  <c r="F7" i="3"/>
  <c r="E7" i="3"/>
  <c r="D7" i="3"/>
  <c r="E27" i="1" l="1"/>
  <c r="F27" i="1"/>
  <c r="E28" i="1"/>
  <c r="F28" i="1"/>
  <c r="E29" i="1"/>
  <c r="F29" i="1"/>
  <c r="E30" i="1"/>
  <c r="F30" i="1"/>
  <c r="E31" i="1"/>
  <c r="F31" i="1"/>
  <c r="E32" i="1"/>
  <c r="F32" i="1"/>
  <c r="E33" i="1"/>
  <c r="F33" i="1"/>
  <c r="E34" i="1"/>
  <c r="F34" i="1"/>
  <c r="F36" i="1" l="1"/>
  <c r="E36" i="1"/>
  <c r="F26" i="1"/>
  <c r="E26" i="1"/>
  <c r="D21" i="7" l="1"/>
  <c r="D16" i="7" l="1"/>
  <c r="D14" i="7"/>
  <c r="D12" i="7"/>
  <c r="E22" i="7"/>
  <c r="F14" i="7"/>
  <c r="F17" i="7"/>
  <c r="D11" i="7"/>
  <c r="F18" i="7"/>
  <c r="D10" i="7"/>
  <c r="D22" i="7"/>
  <c r="D7" i="2" l="1"/>
  <c r="F23" i="7"/>
  <c r="F21" i="7"/>
  <c r="D23" i="7"/>
  <c r="E23" i="7"/>
  <c r="E21" i="7"/>
  <c r="E15" i="7"/>
  <c r="E11" i="7"/>
  <c r="E14" i="7"/>
  <c r="F22" i="7"/>
  <c r="E18" i="7"/>
  <c r="D20" i="7"/>
  <c r="F10" i="7"/>
  <c r="D18" i="7"/>
  <c r="D15" i="7"/>
  <c r="F16" i="7" l="1"/>
  <c r="E20" i="7"/>
  <c r="F11" i="7"/>
  <c r="D9" i="7"/>
  <c r="D19" i="7"/>
  <c r="E16" i="7"/>
  <c r="D13" i="7"/>
  <c r="D17" i="7"/>
  <c r="E10" i="7"/>
  <c r="D8" i="7" l="1"/>
  <c r="E12" i="7"/>
  <c r="F15" i="7"/>
  <c r="F20" i="7"/>
  <c r="F12" i="7"/>
  <c r="F13" i="7"/>
  <c r="E17" i="7"/>
  <c r="E19" i="7"/>
  <c r="F9" i="7"/>
  <c r="F19" i="7"/>
  <c r="E13" i="7"/>
  <c r="E9" i="7"/>
  <c r="E8" i="7"/>
  <c r="F8" i="7"/>
</calcChain>
</file>

<file path=xl/sharedStrings.xml><?xml version="1.0" encoding="utf-8"?>
<sst xmlns="http://schemas.openxmlformats.org/spreadsheetml/2006/main" count="645" uniqueCount="399">
  <si>
    <r>
      <t>1.</t>
    </r>
    <r>
      <rPr>
        <sz val="12"/>
        <color theme="1"/>
        <rFont val="Times New Roman"/>
        <family val="1"/>
        <charset val="204"/>
      </rPr>
      <t xml:space="preserve"> </t>
    </r>
    <r>
      <rPr>
        <b/>
        <sz val="12"/>
        <color theme="1"/>
        <rFont val="Times New Roman"/>
        <family val="1"/>
        <charset val="204"/>
      </rPr>
      <t>ЭКСПЕРТНЫЕ УСЛУГИ</t>
    </r>
  </si>
  <si>
    <t>Код</t>
  </si>
  <si>
    <t>Наименование работы / услуги</t>
  </si>
  <si>
    <t>Единица измерения</t>
  </si>
  <si>
    <t>Цена с НДС, руб.</t>
  </si>
  <si>
    <t>Получение акта допуска в эксплуатацию электроустановки (по поручению клиента)</t>
  </si>
  <si>
    <t>Получение в ЕМТУ Ростехнадзор акта допуска в эксплуатацию электроустановки Заказчика (для юридических лиц)</t>
  </si>
  <si>
    <t>Получение в ЕМТУ Ростехнадзор акта допуска в эксплуатацию электроустановки Заказчика (для физических лиц)</t>
  </si>
  <si>
    <t>-</t>
  </si>
  <si>
    <t>Переоформление документов при несвоевременном сообщении абонентом об изменении реквизитов</t>
  </si>
  <si>
    <t>Предоставление сравнительного расчета по альтернативным ценовым категориям по отношению к применяемой ценовой категории в договоре на энергоснабжение</t>
  </si>
  <si>
    <t>Выдача дубликата платежного документа формата А4 с учетом подборки документов из архива</t>
  </si>
  <si>
    <t>Замена (установка, снятие) приборов учета электрической энергии и измерительных трансформаторов</t>
  </si>
  <si>
    <t>1 км.</t>
  </si>
  <si>
    <t>Проверка соответствия системы учета электроэнергии действующим требованиям</t>
  </si>
  <si>
    <t>Программирование приборов учета электроэнергии</t>
  </si>
  <si>
    <t>Настройка тарифного расписания многотарифного электросчетчика</t>
  </si>
  <si>
    <t>Настройка электросчетчика, сохраняющего профиль нагрузки на месте его эксплуатации</t>
  </si>
  <si>
    <t>Корректировка времени многотарифного электросчетчика</t>
  </si>
  <si>
    <t>Корректировка времени многотарифного однофазного электросчетчика на месте его эксплуатации</t>
  </si>
  <si>
    <t>Корректировка времени многотарифного трехфазного электросчетчика на месте его эксплуатации</t>
  </si>
  <si>
    <t>Преобразование данных о почасовом потреблении электрической энергии, снятых с прибора учета в отчет в формате Microsoft Office Excel</t>
  </si>
  <si>
    <t>Корректировка времени электросчетчика, сохраняющего профиль нагрузки на месте его эксплуатации</t>
  </si>
  <si>
    <t>Ремонт и поверка приборов учета электроэнергии и электроизмерительных приборов</t>
  </si>
  <si>
    <t>Проверка соответствия прибора учета электроэнергии требованиям ГОСТ с применением эталонов</t>
  </si>
  <si>
    <t>Средний ремонт однофазного индукционного электросчетчика с последующей поверкой</t>
  </si>
  <si>
    <t>Средний ремонт трехфазного индукционного электросчетчика с последующей поверкой</t>
  </si>
  <si>
    <t>Текущий ремонт трехфазного электронного электросчетчика с последующей поверкой. Класс точности 0,5 и выше</t>
  </si>
  <si>
    <t>Текущий ремонт трехфазного электронного электросчетчика с последующей поверкой. Класс точности 1,0 и ниже</t>
  </si>
  <si>
    <t xml:space="preserve">Текущий ремонт однофазного электронного электросчетчика с последующей поверкой </t>
  </si>
  <si>
    <t>Снятие данных с приборов учета электроэнергии</t>
  </si>
  <si>
    <t>Снятие показаний с электросчетчика (один на одной п/ст)</t>
  </si>
  <si>
    <t>Снятие показаний с электросчетчика (два и более на одной п/ст)</t>
  </si>
  <si>
    <t>Установка и подключение модема к электросчетчику</t>
  </si>
  <si>
    <t>Установка АИИС КУЭ</t>
  </si>
  <si>
    <t>Поверка приборов учета холодного и горячего водоснабжения диаметром условного прохода до 20 мм включительно на месте установки без снятия</t>
  </si>
  <si>
    <t xml:space="preserve">Техническое обслуживание узла учета тепловой энергии </t>
  </si>
  <si>
    <t>Испытание средств индивидуальной защиты</t>
  </si>
  <si>
    <t>Испытания и измерения параметров электроустановок</t>
  </si>
  <si>
    <t>точка присоединения</t>
  </si>
  <si>
    <t>точка учета</t>
  </si>
  <si>
    <t xml:space="preserve">документ </t>
  </si>
  <si>
    <t>объект энерго-снабжения</t>
  </si>
  <si>
    <t xml:space="preserve">лист </t>
  </si>
  <si>
    <t>шт.</t>
  </si>
  <si>
    <t>Регулировка трехфазного электронного электросчетчика с последующей поверкой. Класс точности 1 и выше (1 категория) с заменой элемента питания</t>
  </si>
  <si>
    <t>услуга</t>
  </si>
  <si>
    <t>Поверка трансформаторов тока напряжением 6 (10) кВ на месте эксплуатации</t>
  </si>
  <si>
    <t>3.3.1.</t>
  </si>
  <si>
    <t>Копирование документов</t>
  </si>
  <si>
    <t>Изготовление 1 листа формата А4 договора, заключенного с потребителем, с учетом подборки документов из номенклатурной папки договора. Документы представляются в формате PDF в электронном виде.</t>
  </si>
  <si>
    <t>1.1.</t>
  </si>
  <si>
    <t>1.1.1.</t>
  </si>
  <si>
    <t>1.1.2.</t>
  </si>
  <si>
    <t>1.1.3.</t>
  </si>
  <si>
    <t>1.1.4.</t>
  </si>
  <si>
    <t>1.1.5.</t>
  </si>
  <si>
    <t>1.1.6.</t>
  </si>
  <si>
    <t>1.2.</t>
  </si>
  <si>
    <t>1.2.1.</t>
  </si>
  <si>
    <t>1.2.2.</t>
  </si>
  <si>
    <t>1.3.</t>
  </si>
  <si>
    <t>1.3.1.</t>
  </si>
  <si>
    <t>1.3.2.</t>
  </si>
  <si>
    <t>1.4.</t>
  </si>
  <si>
    <t>1.5.</t>
  </si>
  <si>
    <t>1.6.</t>
  </si>
  <si>
    <t>1.7.</t>
  </si>
  <si>
    <t>1.9.</t>
  </si>
  <si>
    <t>Настройка электросчетчика, сохраняющего профиль нагрузки</t>
  </si>
  <si>
    <t>4.1.</t>
  </si>
  <si>
    <t>4.1.1.</t>
  </si>
  <si>
    <t>4.1.2.</t>
  </si>
  <si>
    <t>4.1.3.</t>
  </si>
  <si>
    <t xml:space="preserve">Рассылка счетов-квитанций на оплату потребленной электроэнергии на электронные адреса абонентов, получающих квитанции по электронной почте </t>
  </si>
  <si>
    <t>Составление справки к счету-фактуре о начислениях за потребленную электроэнергию по точкам учета</t>
  </si>
  <si>
    <t>5.1.</t>
  </si>
  <si>
    <t>5.1.1.</t>
  </si>
  <si>
    <t>5.1.2.</t>
  </si>
  <si>
    <t>5.1.3.</t>
  </si>
  <si>
    <t>5.1.4.</t>
  </si>
  <si>
    <t>5.1.5.</t>
  </si>
  <si>
    <t>5.1.6.</t>
  </si>
  <si>
    <t>2.1.</t>
  </si>
  <si>
    <t>3.1.</t>
  </si>
  <si>
    <t>2.1.1.</t>
  </si>
  <si>
    <t>2.1.2.</t>
  </si>
  <si>
    <t>2.1.3.</t>
  </si>
  <si>
    <t>2.1.4.</t>
  </si>
  <si>
    <t>2.1.5.</t>
  </si>
  <si>
    <t>2.1.6.</t>
  </si>
  <si>
    <t>2.1.7.</t>
  </si>
  <si>
    <t>2.1.8.</t>
  </si>
  <si>
    <t>2.1.9.</t>
  </si>
  <si>
    <t>2.1.10.</t>
  </si>
  <si>
    <t>2.1.11.</t>
  </si>
  <si>
    <t>2.1.12.</t>
  </si>
  <si>
    <t>2.1.13.</t>
  </si>
  <si>
    <t>2.1.14.</t>
  </si>
  <si>
    <t>3.1.1.</t>
  </si>
  <si>
    <t>3.1.2.</t>
  </si>
  <si>
    <t>3.1.3.</t>
  </si>
  <si>
    <t>3.1.4.</t>
  </si>
  <si>
    <t>3.1.5.</t>
  </si>
  <si>
    <t>3.1.6.</t>
  </si>
  <si>
    <t>3.1.7.</t>
  </si>
  <si>
    <t>3.2.</t>
  </si>
  <si>
    <t>3.2.1.</t>
  </si>
  <si>
    <t>3.2.2.</t>
  </si>
  <si>
    <t>3.2.3.</t>
  </si>
  <si>
    <t>3.2.4.</t>
  </si>
  <si>
    <t>3.3.</t>
  </si>
  <si>
    <t>3.3.2.</t>
  </si>
  <si>
    <t>3.3.3.</t>
  </si>
  <si>
    <t>3.3.4.</t>
  </si>
  <si>
    <t>3.3.5.</t>
  </si>
  <si>
    <t>3.3.6.</t>
  </si>
  <si>
    <t>Поверка трансформаторов напряжения напряжением 6 (10) кВ на месте эксплуатации</t>
  </si>
  <si>
    <t>Приложение № 1</t>
  </si>
  <si>
    <t>Оформление документов на техприсоединение в сетевой организации без заполнения конструктора договора</t>
  </si>
  <si>
    <t>Подготовка и сопровождение заявки на технологическое присоединение заявителя в ЛКК на сайте сетевой организации  заявителем - физическим лицом в целях технологического присоединения энергопринимающих устройств, максимальная мощность которых составляет до 150 кВт включительно (с учетом ранее присоединенных в данной точке присоединения энергопринимающих устройств), которые используются для бытовых и иных нужд, не связанных с осуществлением предпринимательской деятельности, и электроснабжение которых предусматривается по одному источнику</t>
  </si>
  <si>
    <t>Подготовка и сопровождение заявки на технологическое присоединение заявителя в ЛКК на сайте сетевой организации  заявителем - физическим лицом, в целях технологического присоединения объекта микрогенерации к объектам электросетевого хозяйства с уровнем напряжения до 1000 В</t>
  </si>
  <si>
    <t>Подготовка и сопровождение заявки на технологическое присоединение заявителя в ЛКК на сайте сетевой организации  заявителем - физическим лицом, в целях одновременного технологического присоединения к объектам электросетевого хозяйства с уровнем напряжения до 1000 В энергопринимающих устройств, максимальная мощность которых составляет до 150 кВт включительно (с учетом ранее присоединенных в данной точке присоединения энергопринимающих устройств), которые используются для бытовых и иных нужд, не связанных с осуществлением предпринимательской деятельности, и электроснабжение которых предусматривается по одному источнику, и объектов микрогенерации</t>
  </si>
  <si>
    <t>Подготовка и сопровождение заявки на технологическое присоединение заявителя в ЛКК на сайте сетевой организации заявителем - юридическим лицом или индивидуальным предпринимателем, в целях технологического присоединения по второй или третьей категории надежности энергопринимающих устройств, максимальная мощность которых составляет до 150 кВт включительно (с учетом ранее присоединенных в данной точке присоединения энергопринимающих устройств)</t>
  </si>
  <si>
    <t>Подготовка и сопровождение заявки на технологическое присоединение заявителя в ЛКК на сайте сетевой организации  заявителем - юридическим лицом или индивидуальным предпринимателем, в целях одновременного технологического присоединения к объектам электросетевого хозяйства с уровнем напряжения до 1000 В энергопринимающих устройств, максимальная мощность которых составляет до 150 кВт включительно (с учетом ранее присоединенных в данной точке присоединения энергопринимающих устройств), электроснабжение которых предусматривается по одному источнику, и объектов микрогенерации</t>
  </si>
  <si>
    <t>Подготовка и сопровождение заявки на технологическое присоединение заявителя в ЛКК на сайте сетевой организации  или на бумажном носителе заявителем - юридическим лицом или индивидуальным предпринимателем, в целях одновременного технологического присоединения к объектам электросетевого хозяйства с уровнем напряжения до 1000 В энергопринимающих устройств, максимальная мощность которых составляет свыше 150 кВт (с учетом ранее присоединенных в данной точке присоединения энергопринимающих устройств), и объектов микрогенерации</t>
  </si>
  <si>
    <t>1.1.7.</t>
  </si>
  <si>
    <t>Подготовка и сопровождение заявки на технологическое присоединение заявителя в ЛКК на сайте сетевой организации или на бумажном носителе заявителем - юридическим лицом или индивидуальным предпринимателем, максимальная мощность энергопринимающих устройств которых составляет свыше 150 кВт и менее 670 кВт</t>
  </si>
  <si>
    <t>1.1.8.</t>
  </si>
  <si>
    <t>Подготовка и сопровождение заявки на технологическое присоединение заявителя в ЛКК на сайте сетевой организации или на бумажном носителе заявителем - юридическим лицом или индивидуальным предпринимателем в целях технологического присоединения объектов микрогенерации к объектам электросетевого хозяйства с уровнем напряжения до 1000 В</t>
  </si>
  <si>
    <t>1.1.9.</t>
  </si>
  <si>
    <t>Подготовка и сопровождение заявки на технологическое присоединение заявителя в ЛКК на сайте сетевой организации или на бумажном носителеВ заявке, направляемой заявителем в целях временного технологического присоединения</t>
  </si>
  <si>
    <t>1.1.10.</t>
  </si>
  <si>
    <t>Подготовка и сопровождение прочих документов, не имеющихся в наличии (разрешение от иного собственника на подключение, договор безвозмездного пользования, иное)</t>
  </si>
  <si>
    <t>Оформление документов на техприсоединение в сетевой организации с заполнением конструктора договора</t>
  </si>
  <si>
    <t>1.2.3.</t>
  </si>
  <si>
    <t>1.2.4.</t>
  </si>
  <si>
    <t>1.2.5.</t>
  </si>
  <si>
    <t>1.2.6.</t>
  </si>
  <si>
    <t>1.2.7.</t>
  </si>
  <si>
    <t>1.2.8.</t>
  </si>
  <si>
    <t>1.2.9.</t>
  </si>
  <si>
    <t>Подготовка и сопровождение заявки на технологическое присоединение заявителя в ЛКК на сайте сетевой организации или на бумажном носителе, направляемой заявителем в целях временного технологического присоединения</t>
  </si>
  <si>
    <t>Транспортные расходы</t>
  </si>
  <si>
    <t>водитель-инженер</t>
  </si>
  <si>
    <t>7. ПРОЧИЕ УСЛУГИ</t>
  </si>
  <si>
    <t>6. УСЛУГИ ТЕПЛОВИЗИОННОГО ОБСЛЕДОВАНИЯ</t>
  </si>
  <si>
    <t>6.1.</t>
  </si>
  <si>
    <t>ИЖС до 150 м2 без отчета с результатами</t>
  </si>
  <si>
    <t>ИЖС до 150 м2 с полным отчетом с результатами</t>
  </si>
  <si>
    <t>ИЖС 150-350 м2 без отчета с результатами</t>
  </si>
  <si>
    <t>ИЖС 150-350 м2 с полным отчетом с результатами</t>
  </si>
  <si>
    <t>ИЖС 350-500 м2 без отчета с результатами</t>
  </si>
  <si>
    <t>ИЖС 350-500 м2 с полным отчетом с результатами</t>
  </si>
  <si>
    <t>6.1.1.</t>
  </si>
  <si>
    <t>6.2.</t>
  </si>
  <si>
    <t>1 комнатные квартиры без отчета с результатами</t>
  </si>
  <si>
    <t>1 комнатные квартиры с полным отчетом с результатами</t>
  </si>
  <si>
    <t>2 комнатные квартиры без отчета с результатами</t>
  </si>
  <si>
    <t>2 комнатные квартиры с полным отчетом с результатами</t>
  </si>
  <si>
    <t>3-5 комнатные квартиры без отчета с результатами</t>
  </si>
  <si>
    <t>3-5 комнатные квартиры с полным отчетом с результатами</t>
  </si>
  <si>
    <t>м2</t>
  </si>
  <si>
    <t>6.2.1.</t>
  </si>
  <si>
    <t>6.2.2.</t>
  </si>
  <si>
    <t>6.2.3.</t>
  </si>
  <si>
    <t>5. ЭЛЕКТРОТЕХНИЧЕСКИЕ УСЛУГИ</t>
  </si>
  <si>
    <t>РЕМОНТНО-ВОССТАНОВИТЕЛЬНЫМ РАБОТАМ, ЭКСПЕРТНО-ДОКУМЕНТАРНЫМ УСЛУГАМ</t>
  </si>
  <si>
    <t>Осмотр и выявление видимых неисправностей розеток и выключателей 0,22кВ (осмотр розетки или выключателя до 50 штук)</t>
  </si>
  <si>
    <t>Осмотр и выявление видимых неисправностей розеток и выключателей 0,22кВ (осмотр розетки или выключателя до 100 штук)</t>
  </si>
  <si>
    <t>Осмотр и выявление видимых неисправностей изоляции проводов и кабелей в помещении (с площадью до 1000 м2)</t>
  </si>
  <si>
    <t>Осмотр и выявление видимых неисправностей изоляции проводов и кабелей в помещении (с площадью до 2000 м2)</t>
  </si>
  <si>
    <t>3. УСТАНОВКА И ОБСЛУЖИВАНИЕ СИСТЕМ УЧЕТА</t>
  </si>
  <si>
    <t>5.2.</t>
  </si>
  <si>
    <t>2.1.15.</t>
  </si>
  <si>
    <t>2.1.16.</t>
  </si>
  <si>
    <t>5.2.1.</t>
  </si>
  <si>
    <t>5.2.2.</t>
  </si>
  <si>
    <t>5.2.3.</t>
  </si>
  <si>
    <t>5.2.4.</t>
  </si>
  <si>
    <t>5.2.5.</t>
  </si>
  <si>
    <t>5.2.6.</t>
  </si>
  <si>
    <t>Монтаж одного однофазного прибора учета электроэнергии (электросчетчика) во вновь строящемся МКД</t>
  </si>
  <si>
    <t>Замена (установка) одного трёхфазного прибора учета электроэнергии прямого включения (электросчетчика), в том числе входящего в ИСУ</t>
  </si>
  <si>
    <t>Проверка пользования электрической энергии в электроустановках до 1000 В (1 потребитель)</t>
  </si>
  <si>
    <t>Ограничение/приостановление режима потребления электрической энергии в электроустановках до 1000 В (1 потребитель)</t>
  </si>
  <si>
    <t>Возобновление режима потребления электрической энергии в электроустановках до 1000 В (1 потребитель)</t>
  </si>
  <si>
    <t>Замена (установка) одного однополюсного автоматического выключателя</t>
  </si>
  <si>
    <t>Замена (установка) одного двухполюсного автоматического выключателя</t>
  </si>
  <si>
    <t>Замена (установка) одного трёхполюсного автоматического выключателя</t>
  </si>
  <si>
    <t>Замена (установка) одной нулевой шины</t>
  </si>
  <si>
    <t>Демонтаж одного щита распределительного с коммутационными аппаратами</t>
  </si>
  <si>
    <t>Установка одного щита распределительного с коммутационными аппаратами</t>
  </si>
  <si>
    <t>Проведение электромонтажных работ</t>
  </si>
  <si>
    <t>Замена (установка) одного потолочного или стенового патрона</t>
  </si>
  <si>
    <t>Замена (установка) одного светотехнического изделия</t>
  </si>
  <si>
    <t>Сборка одного однофазного щита учета электроэнергии</t>
  </si>
  <si>
    <t>Сборка одного трёхфазного щита учета электроэнергии</t>
  </si>
  <si>
    <t>Демонтаж одного этажного щита с электросчетчиками, коммутационными аппаратами и прочими комплектующими в многоквартирном доме</t>
  </si>
  <si>
    <t>Установка одного этажного щита с электросчетчиками, коммутационными аппаратами и прочими комплектующими в многоквартирном доме</t>
  </si>
  <si>
    <t>Демонтаж одного щита учета электроэнергии с однофазным электросчетчиком и коммутационными аппаратами</t>
  </si>
  <si>
    <t>Установка одного щита учета электроэнергии с однофазным электросчетчиком и коммутационными аппаратами</t>
  </si>
  <si>
    <t>Демонтаж одного щита учета электроэнергии с трёхфазным электросчетчиком и коммутационными аппаратами</t>
  </si>
  <si>
    <t>Установка одного щита учета электроэнергии с трёхфазным электросчетчиком и коммутационными аппаратами</t>
  </si>
  <si>
    <t>Пробивка круглого отверстия в кирпичных/бетонных стенах (полах) диаметром до 50 мм</t>
  </si>
  <si>
    <t>Штробление для прокладки проводов по кирпичным/бетонным стенам шириной  до 50 мм</t>
  </si>
  <si>
    <t>Замена (установка) одной коробки распределительной открытой установки</t>
  </si>
  <si>
    <t>Замена (установка) одной коробки распределительной скрытой установки</t>
  </si>
  <si>
    <t xml:space="preserve">Прокладка кабеля в штробе  шириной  до 50 мм </t>
  </si>
  <si>
    <t>Прокладка кабеля в кабель-канале  шириной  до 50 мм</t>
  </si>
  <si>
    <t>Прокладка кабеля в трубе  шириной  до 50 мм</t>
  </si>
  <si>
    <t>Прокладка кабеля в лотке  шириной  до 50 мм</t>
  </si>
  <si>
    <t>Прокладка кабеля в траншее  шириной  до 50 мм</t>
  </si>
  <si>
    <t>Замена (установка) одной коробки установочной в готовом отверстии в кирпичной или бетонной стене</t>
  </si>
  <si>
    <t>Замена (установка) одной коробки установочной в готовом отверстии в гипсокартонной перегородке</t>
  </si>
  <si>
    <t>Замена (установка) одного электроустановочного изделия открытой установки (выключателя, переключателя, штепсельной розетки)</t>
  </si>
  <si>
    <t>Замена (установка) одного электроустановочного изделия скрытой установки (выключателя, переключателя, штепсельной розетки)</t>
  </si>
  <si>
    <t>Замена (установка) одного светильника уличного освещения</t>
  </si>
  <si>
    <t>Сборка одного вводного распределительного устройства (ВРУ), в том числе в многоквартирном доме до 1000В</t>
  </si>
  <si>
    <t>Демонтаж одного вводного распределительного устройства (ВРУ), в том числе в многоквартирном доме до 1000В</t>
  </si>
  <si>
    <t>Установка одного вводного распределительного устройства (ВРУ), в том числе в многоквартирном доме до 1000В</t>
  </si>
  <si>
    <t>Монтаж контура заземления одной электроустановки до 1000В</t>
  </si>
  <si>
    <t>Сборка и подключение заземляющего контура к одному вводному распределительному устройству до 1000В, этажным щитам и прочим металлическим конструкциям</t>
  </si>
  <si>
    <t>Установка и подключение одной розетки для электроплиты</t>
  </si>
  <si>
    <t>Подключение одной электроплиты/варочной поверхности/духовки</t>
  </si>
  <si>
    <t>3.3.7.</t>
  </si>
  <si>
    <t>3.3.8.</t>
  </si>
  <si>
    <t>3.3.9.</t>
  </si>
  <si>
    <t>3.3.10.</t>
  </si>
  <si>
    <t>3.3.11.</t>
  </si>
  <si>
    <t>3.3.12.</t>
  </si>
  <si>
    <t>3.3.13.</t>
  </si>
  <si>
    <t>3.3.14.</t>
  </si>
  <si>
    <t>3.3.15.</t>
  </si>
  <si>
    <t>3.3.16.</t>
  </si>
  <si>
    <t>3.3.17.</t>
  </si>
  <si>
    <t>3.3.18.</t>
  </si>
  <si>
    <t>3.3.19.</t>
  </si>
  <si>
    <t>3.3.20.</t>
  </si>
  <si>
    <t>3.3.21.</t>
  </si>
  <si>
    <t>3.3.22.</t>
  </si>
  <si>
    <t>3.3.23.</t>
  </si>
  <si>
    <t>3.3.24.</t>
  </si>
  <si>
    <t>3.3.25.</t>
  </si>
  <si>
    <t>3.3.26.</t>
  </si>
  <si>
    <t>3.3.27.</t>
  </si>
  <si>
    <t>3.3.28.</t>
  </si>
  <si>
    <t>3.3.29.</t>
  </si>
  <si>
    <t>3.3.30.</t>
  </si>
  <si>
    <t>3.3.31.</t>
  </si>
  <si>
    <t>3.3.32.</t>
  </si>
  <si>
    <t>3.3.33.</t>
  </si>
  <si>
    <t>3.3.34.</t>
  </si>
  <si>
    <t>3.3.35.</t>
  </si>
  <si>
    <t>3.3.36.</t>
  </si>
  <si>
    <t>3.3.37.</t>
  </si>
  <si>
    <t>3.4.</t>
  </si>
  <si>
    <t>3.4.1.</t>
  </si>
  <si>
    <t>3.4.2.</t>
  </si>
  <si>
    <t>3.4.3.</t>
  </si>
  <si>
    <t>3.4.4.</t>
  </si>
  <si>
    <t>3.4.5.</t>
  </si>
  <si>
    <t>3.4.6.</t>
  </si>
  <si>
    <t>3.4.7.</t>
  </si>
  <si>
    <t>3.4.8.</t>
  </si>
  <si>
    <t>3.5.</t>
  </si>
  <si>
    <t>3.5.1.</t>
  </si>
  <si>
    <t>3.5.2.</t>
  </si>
  <si>
    <t>3.5.3.</t>
  </si>
  <si>
    <t>3.5.4.</t>
  </si>
  <si>
    <t>3.5.5.</t>
  </si>
  <si>
    <t>3.5.6.</t>
  </si>
  <si>
    <t>3.5.7.</t>
  </si>
  <si>
    <t>3.6.</t>
  </si>
  <si>
    <t>3.6.1.</t>
  </si>
  <si>
    <t>3.6.2.</t>
  </si>
  <si>
    <t>3.6.3.</t>
  </si>
  <si>
    <t>3.7.</t>
  </si>
  <si>
    <t>3.8.</t>
  </si>
  <si>
    <t>3.8.1.</t>
  </si>
  <si>
    <t>3.8.2.</t>
  </si>
  <si>
    <t>3.8.3.</t>
  </si>
  <si>
    <t>3.9.</t>
  </si>
  <si>
    <t>Поверка измерительных трансформаторов</t>
  </si>
  <si>
    <t>3.9.1.</t>
  </si>
  <si>
    <t>3.9.2.</t>
  </si>
  <si>
    <t>Поверка приборов учета расхода воды</t>
  </si>
  <si>
    <t>3.10.</t>
  </si>
  <si>
    <t>3.10.1.</t>
  </si>
  <si>
    <t>3.11.</t>
  </si>
  <si>
    <t>при проведении работ за чертой города (средняя скорость 75 км/ч) 
для категории персонала:</t>
  </si>
  <si>
    <t>при проведении работ в черте города населением свыше 500 000 человек 
для категории персонала:</t>
  </si>
  <si>
    <t>при проведении работ в черте города населением до 500 000 человек 
для категории персонала:</t>
  </si>
  <si>
    <t>пара</t>
  </si>
  <si>
    <t>изм.</t>
  </si>
  <si>
    <t>3.8.4.</t>
  </si>
  <si>
    <t>Обслуживание центра сбора и обработки данных (за 1 точку учета)</t>
  </si>
  <si>
    <t>Испытание средств индивидуальной защиты: штанга изолирующая</t>
  </si>
  <si>
    <t>Испытание средств индивидуальной защиты: клещи изолирующие до 1 кВ</t>
  </si>
  <si>
    <t>Испытание средств индивидуальной защиты: клещи изолирующие от 2 до 10 кВ</t>
  </si>
  <si>
    <t>Испытание средств индивидуальной защиты: указатель напряжения свыше 1000В</t>
  </si>
  <si>
    <t>Испытание средств индивидуальной защиты: указателя напряжения до 1000В</t>
  </si>
  <si>
    <t>Испытание средств индивидуальной защиты: сигнализатора наличия напряжения стационарного</t>
  </si>
  <si>
    <t>Испытание средств индивидуальной защиты: указатель напряжения для проверки совпадения фаз</t>
  </si>
  <si>
    <t>Испытание средств индивидуальной защиты: клещи электроизмерительные до 1000 В</t>
  </si>
  <si>
    <t>Испытание средств индивидуальной защиты: клещи электроизмерительные от 2 до 10 кВ</t>
  </si>
  <si>
    <t>Испытание средств индивидуальной защиты: перчатки диэлектрические</t>
  </si>
  <si>
    <t>Испытание средств индивидуальной защиты: обувь специальная диэлектрическая</t>
  </si>
  <si>
    <t>Испытание средств индивидуальной защиты: инструмент ручной изолирующий</t>
  </si>
  <si>
    <t>Осмотр и выявление видимых неисправностей одного вводно-распределительного устройства-0,22 кВ в помещении (за единицу ВРУ-0,22 кВ) габариты,мм (ш/в/г) 269/220/104</t>
  </si>
  <si>
    <t>Электротехническое обслуживание одного ВРУ-0,22кВ в помещении, габариты,мм (ш/в/г) 269/220/104</t>
  </si>
  <si>
    <t>Осмотр и выявление видимых неисправностей одного ВРУ-0,4кВ в помещении, габариты,мм (ш/в/г) 400/490/160</t>
  </si>
  <si>
    <t>Электротехническое обслуживание одного ВРУ-0,4кВ в помещении, габариты,мм (ш/в/г) 400/490/160</t>
  </si>
  <si>
    <t>Проверка функционирования одного автомата защитного отключения в помещении</t>
  </si>
  <si>
    <t>Электротехническое обслуживание одного офисного потолочного светильника 0,22кВ</t>
  </si>
  <si>
    <t>Осмотр и выявление видимых неисправностей одного открытого заземляющего устройства</t>
  </si>
  <si>
    <t>Осмотр и выявление видимых неисправностей одной электродвигательной установки</t>
  </si>
  <si>
    <t>Осмотр и выявление видимых неисправностей одного источника бесперебойного питания 0,22кВ</t>
  </si>
  <si>
    <t>Электротехническое обслуживание одной дизельно-генераторной установки до 10 кВт</t>
  </si>
  <si>
    <t>Электротехническое обслуживание одной системы телеметрии и дистанционного управления</t>
  </si>
  <si>
    <t>Замена (установка) одного однофазного прибора учета электроэнергии (электросчетчика), в том числе входящего в ИСУ</t>
  </si>
  <si>
    <t>Перенос одного однофазного прибора учета электроэнергии (электросчетчика) из квартиры на л/площадку</t>
  </si>
  <si>
    <t>Монтаж одного трёхфазного прибора учета электроэнергии (электросчетчика) прямого включения во вновь строящемся МКД</t>
  </si>
  <si>
    <t>Монтаж одного трёхфазного прибора учета электроэнергии (электросчетчика), подключенного через измерительные трансформаторы тока во вновь строящемся МКД</t>
  </si>
  <si>
    <t>Установка (замена) одного прибора учета на опору ВЛ-0,22кВ</t>
  </si>
  <si>
    <t>Восстановление связи с одним однофазным прибором учета электрической энергии (электросчетчиком), входящим в систему ИСУ, на месте его эксплуатации в многоквартирном доме</t>
  </si>
  <si>
    <t>м.</t>
  </si>
  <si>
    <t>Снятие профиля нагрузки, корректировка текущего времени прибора учета электроэнергии</t>
  </si>
  <si>
    <t>Выезд персонала на объект для восстановления работоспособности АИИС КУЭ</t>
  </si>
  <si>
    <t>Консультирование по договору технического обслуживания АИИС КУЭ</t>
  </si>
  <si>
    <t>Выезд персонала на объект для определения причины неисправности  оборудования АИИС КУЭ</t>
  </si>
  <si>
    <t>Измерения и испытания одного силового трехфазного масляного двухобмоточного трансформатора напряжением до 11кВ, мощностью до 1,6 МВА</t>
  </si>
  <si>
    <t>Определение пробивного напряжения трансформаторного масла (на одном трансформаторе)</t>
  </si>
  <si>
    <t>Сборные и соединительные шины: испытание повышенным напряжением промышленной частоты до 10 кВ (за одну шину)</t>
  </si>
  <si>
    <t>Сборные и соединительные шины: измерение сопротивления изоляции до 10 кВ (за одну шину)</t>
  </si>
  <si>
    <t>Вводы и проходные изоляторы:  измерение сопротивления изоляции до 10 кВ (за один ввод/изолятор)</t>
  </si>
  <si>
    <t>Вводы и проходные изоляторы: испытание повышенным напряжением промышленной частоты до 10 кВ</t>
  </si>
  <si>
    <t>Силовые кабельные линии: измерение сопротивления изоляции линий до 1 кВ (одна услуга)</t>
  </si>
  <si>
    <t>Силовые кабельные линии: измерение сопротивления изоляции линий свыше 1 кВ до 10 кВ (одна услуга)</t>
  </si>
  <si>
    <t>Силовые кабельные линии: испытание повышенным выпрямленным напряжением силовых кабельных линий до 10 кВ (одна услуга)</t>
  </si>
  <si>
    <t>Проверка наличия цепи между заземленными установками и элементами заземленной установки до 1000 В</t>
  </si>
  <si>
    <t>Измерение полного сопротивления цепи фаза-ноль до 1000 В</t>
  </si>
  <si>
    <t>Измерение сопротивления растекания контура заземления до 1000 В</t>
  </si>
  <si>
    <t>Проверка действия расцепителей автоматических выключателей до 1000 В</t>
  </si>
  <si>
    <t>Проверка УЗО/дифференциальных автоматических выключателей до 1000 В</t>
  </si>
  <si>
    <t>Измерение сопротивления изоляции одной эл.установки аппарата вторичных цепей и эл.проводки до 1000 В</t>
  </si>
  <si>
    <t>Тепловизионное обследование ИЖС (за одно строение)</t>
  </si>
  <si>
    <t>Тепловизионное обследование помещения в МКД (за одно помещение)</t>
  </si>
  <si>
    <t>Тепловизионное обследование нежилого здания/помещения (за одно здание/помещение)</t>
  </si>
  <si>
    <t>Проверка функционирования одного устройства защитного отключения в помещении (ВДТ, АВДТ)</t>
  </si>
  <si>
    <t>Водитель-электромонтажник</t>
  </si>
  <si>
    <t>Бригада: водитель, электромонтажник, инженер</t>
  </si>
  <si>
    <t>Прейскурант на оказываемые дополнительные платные сервисы ПАО «Красноярскэнергосбыт» на 2026 год</t>
  </si>
  <si>
    <t>2</t>
  </si>
  <si>
    <t>3</t>
  </si>
  <si>
    <t>№</t>
  </si>
  <si>
    <t>8. ЗАМЕНА ПРИБОРОВ УЧЕТА ДО ИСТЕЧЕНИЯ СРОКА ПОВЕРКИ</t>
  </si>
  <si>
    <t xml:space="preserve">  к приказу "Об утверждении Прейскуранта </t>
  </si>
  <si>
    <t xml:space="preserve">  на оказываемые дополнительные платные сервисы</t>
  </si>
  <si>
    <t xml:space="preserve">  ПАО «Красноярскэнергосбыт» на 2026 год"</t>
  </si>
  <si>
    <t>I. Городские и муниципальные округа (за исключением II и III)</t>
  </si>
  <si>
    <t>II. Муниципальные округа: Енисейский, Богучанский, Мотыгинский, Кежемский</t>
  </si>
  <si>
    <t>III. Северо-Енисейский муниципальный округ</t>
  </si>
  <si>
    <t>3.1.8.</t>
  </si>
  <si>
    <t>Замена (установка) трехфазного прибора учета электроэнергии, подключенного через измерительные трансформаторы тока (электросчетчика)</t>
  </si>
  <si>
    <t xml:space="preserve">2. УСЛУГИ ПО КОМПЛЕКСНОМУ ТЕХНИЧЕСКОМУ ОБСЛУЖИВАНИЮ ЭЛЕКТРОУСТАНОВОК КЛИЕНТА, </t>
  </si>
  <si>
    <t>Комплексное техническое обслуживание электроустановок клиента</t>
  </si>
  <si>
    <t>Замена однофазного прибора учета электроэнергии прямого включения (включая стоимость прибора учета)</t>
  </si>
  <si>
    <t>Замена трехфазного прибора учета электроэнергии прямого включения (включая стоимость прибора учета)</t>
  </si>
  <si>
    <t>Замена трехфазного прибора учета электроэнергии, подключенного через измерительные трансформаторы тока (включая стоимость прибора учета)</t>
  </si>
  <si>
    <t>4.1.4.</t>
  </si>
  <si>
    <t>4.1.5.</t>
  </si>
  <si>
    <t>4.1.6.</t>
  </si>
  <si>
    <t>4.1.7.</t>
  </si>
  <si>
    <t>4.1.8.</t>
  </si>
  <si>
    <t>4.1.9.</t>
  </si>
  <si>
    <t>4.1.10.</t>
  </si>
  <si>
    <t>4.1.11.</t>
  </si>
  <si>
    <t>4.1.12.</t>
  </si>
  <si>
    <t>4.2.</t>
  </si>
  <si>
    <t>4.2.1.</t>
  </si>
  <si>
    <t>4.2.2.</t>
  </si>
  <si>
    <t>4.2.3.</t>
  </si>
  <si>
    <t>4.2.4.</t>
  </si>
  <si>
    <t>4.2.5.</t>
  </si>
  <si>
    <t>4.2.6.</t>
  </si>
  <si>
    <t>4.2.7.</t>
  </si>
  <si>
    <t>4.2.8.</t>
  </si>
  <si>
    <t>4.2.9.</t>
  </si>
  <si>
    <t>4.2.10.</t>
  </si>
  <si>
    <t>4.2.11.</t>
  </si>
  <si>
    <t>4.2.12.</t>
  </si>
  <si>
    <t>4.2.13.</t>
  </si>
  <si>
    <t>4.2.14.</t>
  </si>
  <si>
    <t>4.2.15.</t>
  </si>
  <si>
    <t>5.3.</t>
  </si>
  <si>
    <t>5.3.1.</t>
  </si>
  <si>
    <t>5.3.2.</t>
  </si>
  <si>
    <t>5.3.3.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</si>
</sst>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1" x14ac:knownFonts="1">
    <font>
      <sz val="11"/>
      <color theme="1"/>
      <name val="Calibri"/>
      <family val="2"/>
      <charset val="204"/>
      <scheme val="minor"/>
    </font>
    <font>
      <sz val="12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b/>
      <sz val="10"/>
      <color theme="1"/>
      <name val="Times New Roman"/>
      <family val="1"/>
      <charset val="204"/>
    </font>
    <font>
      <sz val="10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b/>
      <sz val="14"/>
      <color theme="1"/>
      <name val="Times New Roman"/>
      <family val="1"/>
      <charset val="204"/>
    </font>
    <font>
      <sz val="12"/>
      <name val="Times New Roman"/>
      <family val="1"/>
      <charset val="204"/>
    </font>
    <font>
      <sz val="11"/>
      <color theme="1"/>
      <name val="Calibri"/>
      <family val="2"/>
      <scheme val="minor"/>
    </font>
    <font>
      <b/>
      <sz val="11"/>
      <color theme="1"/>
      <name val="Times New Roman"/>
      <family val="1"/>
      <charset val="204"/>
    </font>
    <font>
      <b/>
      <sz val="12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8" fillId="0" borderId="0"/>
  </cellStyleXfs>
  <cellXfs count="88">
    <xf numFmtId="0" fontId="0" fillId="0" borderId="0" xfId="0"/>
    <xf numFmtId="0" fontId="2" fillId="0" borderId="0" xfId="0" applyFont="1" applyAlignment="1">
      <alignment vertical="center"/>
    </xf>
    <xf numFmtId="0" fontId="4" fillId="0" borderId="0" xfId="0" applyFont="1" applyAlignment="1">
      <alignment vertical="center"/>
    </xf>
    <xf numFmtId="0" fontId="5" fillId="0" borderId="0" xfId="0" applyFont="1"/>
    <xf numFmtId="0" fontId="4" fillId="2" borderId="1" xfId="0" applyFont="1" applyFill="1" applyBorder="1" applyAlignment="1">
      <alignment horizontal="center" vertical="center" wrapText="1"/>
    </xf>
    <xf numFmtId="4" fontId="4" fillId="0" borderId="1" xfId="0" applyNumberFormat="1" applyFont="1" applyBorder="1" applyAlignment="1">
      <alignment horizontal="center" vertical="center" wrapText="1"/>
    </xf>
    <xf numFmtId="4" fontId="4" fillId="2" borderId="1" xfId="0" applyNumberFormat="1" applyFont="1" applyFill="1" applyBorder="1" applyAlignment="1">
      <alignment horizontal="center" vertical="center" wrapText="1"/>
    </xf>
    <xf numFmtId="0" fontId="3" fillId="0" borderId="1" xfId="0" applyFont="1" applyBorder="1" applyAlignment="1">
      <alignment horizontal="justify" vertical="center" wrapText="1"/>
    </xf>
    <xf numFmtId="0" fontId="4" fillId="0" borderId="1" xfId="0" applyFont="1" applyBorder="1" applyAlignment="1">
      <alignment horizontal="center" vertical="center" wrapText="1"/>
    </xf>
    <xf numFmtId="16" fontId="3" fillId="0" borderId="1" xfId="0" applyNumberFormat="1" applyFont="1" applyBorder="1" applyAlignment="1">
      <alignment horizontal="center" vertical="center"/>
    </xf>
    <xf numFmtId="4" fontId="4" fillId="2" borderId="1" xfId="0" applyNumberFormat="1" applyFont="1" applyFill="1" applyBorder="1" applyAlignment="1">
      <alignment horizontal="center" vertical="center"/>
    </xf>
    <xf numFmtId="0" fontId="7" fillId="0" borderId="0" xfId="1" applyFont="1" applyFill="1" applyAlignment="1">
      <alignment horizontal="right"/>
    </xf>
    <xf numFmtId="14" fontId="4" fillId="0" borderId="0" xfId="0" applyNumberFormat="1" applyFont="1" applyBorder="1" applyAlignment="1">
      <alignment horizontal="center" vertical="center" wrapText="1"/>
    </xf>
    <xf numFmtId="0" fontId="4" fillId="0" borderId="0" xfId="0" applyFont="1" applyBorder="1" applyAlignment="1">
      <alignment horizontal="justify" vertical="center" wrapText="1"/>
    </xf>
    <xf numFmtId="0" fontId="4" fillId="0" borderId="0" xfId="0" applyFont="1" applyBorder="1" applyAlignment="1">
      <alignment horizontal="center" vertical="center" wrapText="1"/>
    </xf>
    <xf numFmtId="4" fontId="4" fillId="2" borderId="0" xfId="0" applyNumberFormat="1" applyFont="1" applyFill="1" applyBorder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vertical="center" wrapText="1"/>
    </xf>
    <xf numFmtId="0" fontId="1" fillId="0" borderId="1" xfId="0" applyFont="1" applyBorder="1" applyAlignment="1">
      <alignment horizontal="justify" vertical="center" wrapText="1"/>
    </xf>
    <xf numFmtId="0" fontId="1" fillId="0" borderId="1" xfId="0" applyFont="1" applyBorder="1" applyAlignment="1">
      <alignment horizontal="left" vertical="center" wrapText="1"/>
    </xf>
    <xf numFmtId="49" fontId="3" fillId="0" borderId="1" xfId="0" applyNumberFormat="1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16" fontId="2" fillId="0" borderId="1" xfId="0" applyNumberFormat="1" applyFont="1" applyBorder="1" applyAlignment="1">
      <alignment horizontal="center" vertical="center" wrapText="1"/>
    </xf>
    <xf numFmtId="0" fontId="2" fillId="0" borderId="1" xfId="0" applyFont="1" applyBorder="1" applyAlignment="1">
      <alignment vertical="center" wrapText="1"/>
    </xf>
    <xf numFmtId="14" fontId="1" fillId="0" borderId="1" xfId="0" applyNumberFormat="1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4" fontId="1" fillId="2" borderId="1" xfId="0" applyNumberFormat="1" applyFont="1" applyFill="1" applyBorder="1" applyAlignment="1">
      <alignment horizontal="center" vertical="center"/>
    </xf>
    <xf numFmtId="0" fontId="1" fillId="0" borderId="0" xfId="0" applyFont="1"/>
    <xf numFmtId="16" fontId="2" fillId="0" borderId="1" xfId="0" applyNumberFormat="1" applyFont="1" applyBorder="1" applyAlignment="1">
      <alignment horizontal="center" vertical="center"/>
    </xf>
    <xf numFmtId="14" fontId="1" fillId="0" borderId="1" xfId="0" applyNumberFormat="1" applyFont="1" applyBorder="1" applyAlignment="1">
      <alignment horizontal="center" vertical="center"/>
    </xf>
    <xf numFmtId="0" fontId="1" fillId="2" borderId="1" xfId="0" applyFont="1" applyFill="1" applyBorder="1" applyAlignment="1">
      <alignment horizontal="justify" vertical="center" wrapText="1"/>
    </xf>
    <xf numFmtId="0" fontId="2" fillId="0" borderId="1" xfId="0" applyFont="1" applyBorder="1" applyAlignment="1">
      <alignment vertical="center"/>
    </xf>
    <xf numFmtId="0" fontId="2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justify" vertical="top" wrapText="1"/>
    </xf>
    <xf numFmtId="0" fontId="7" fillId="0" borderId="1" xfId="0" applyFont="1" applyBorder="1" applyAlignment="1">
      <alignment horizontal="center" vertical="center" wrapText="1"/>
    </xf>
    <xf numFmtId="4" fontId="7" fillId="0" borderId="1" xfId="0" applyNumberFormat="1" applyFont="1" applyBorder="1" applyAlignment="1">
      <alignment horizontal="center" vertical="center" wrapText="1"/>
    </xf>
    <xf numFmtId="0" fontId="10" fillId="0" borderId="1" xfId="0" applyFont="1" applyBorder="1" applyAlignment="1">
      <alignment horizontal="center" vertical="center"/>
    </xf>
    <xf numFmtId="0" fontId="10" fillId="0" borderId="1" xfId="0" applyFont="1" applyBorder="1" applyAlignment="1">
      <alignment vertical="center"/>
    </xf>
    <xf numFmtId="4" fontId="1" fillId="0" borderId="1" xfId="0" applyNumberFormat="1" applyFont="1" applyBorder="1" applyAlignment="1">
      <alignment horizontal="center" vertical="center" wrapText="1"/>
    </xf>
    <xf numFmtId="0" fontId="7" fillId="0" borderId="1" xfId="0" applyFont="1" applyBorder="1" applyAlignment="1">
      <alignment horizontal="justify" vertical="center" wrapText="1"/>
    </xf>
    <xf numFmtId="4" fontId="7" fillId="0" borderId="1" xfId="0" applyNumberFormat="1" applyFont="1" applyBorder="1" applyAlignment="1">
      <alignment horizontal="center" vertical="center"/>
    </xf>
    <xf numFmtId="0" fontId="10" fillId="0" borderId="1" xfId="0" applyFont="1" applyBorder="1" applyAlignment="1">
      <alignment vertical="center" wrapText="1"/>
    </xf>
    <xf numFmtId="0" fontId="7" fillId="0" borderId="1" xfId="0" applyFont="1" applyBorder="1" applyAlignment="1">
      <alignment horizontal="center" vertical="center"/>
    </xf>
    <xf numFmtId="0" fontId="7" fillId="0" borderId="1" xfId="0" applyFont="1" applyBorder="1" applyAlignment="1">
      <alignment vertical="center"/>
    </xf>
    <xf numFmtId="0" fontId="10" fillId="0" borderId="1" xfId="0" applyFont="1" applyBorder="1" applyAlignment="1">
      <alignment horizontal="justify" vertical="center" wrapText="1"/>
    </xf>
    <xf numFmtId="0" fontId="10" fillId="0" borderId="1" xfId="0" applyFont="1" applyBorder="1" applyAlignment="1">
      <alignment horizontal="center" vertical="center" wrapText="1"/>
    </xf>
    <xf numFmtId="0" fontId="10" fillId="2" borderId="1" xfId="0" applyFont="1" applyFill="1" applyBorder="1" applyAlignment="1">
      <alignment vertical="center" wrapText="1"/>
    </xf>
    <xf numFmtId="0" fontId="10" fillId="2" borderId="1" xfId="0" applyFont="1" applyFill="1" applyBorder="1" applyAlignment="1">
      <alignment horizontal="center" vertical="center"/>
    </xf>
    <xf numFmtId="0" fontId="10" fillId="2" borderId="1" xfId="0" applyFont="1" applyFill="1" applyBorder="1" applyAlignment="1">
      <alignment vertical="center"/>
    </xf>
    <xf numFmtId="0" fontId="7" fillId="2" borderId="1" xfId="0" applyFont="1" applyFill="1" applyBorder="1" applyAlignment="1">
      <alignment horizontal="justify" vertical="center" wrapText="1"/>
    </xf>
    <xf numFmtId="0" fontId="1" fillId="0" borderId="1" xfId="0" applyFont="1" applyBorder="1" applyAlignment="1">
      <alignment horizontal="center" vertical="center"/>
    </xf>
    <xf numFmtId="0" fontId="7" fillId="0" borderId="1" xfId="0" applyFont="1" applyBorder="1" applyAlignment="1">
      <alignment vertical="center" wrapText="1"/>
    </xf>
    <xf numFmtId="17" fontId="2" fillId="0" borderId="1" xfId="0" applyNumberFormat="1" applyFont="1" applyBorder="1" applyAlignment="1">
      <alignment horizontal="center" vertical="center"/>
    </xf>
    <xf numFmtId="0" fontId="1" fillId="0" borderId="5" xfId="0" applyFont="1" applyBorder="1" applyAlignment="1">
      <alignment horizontal="justify" vertical="center" wrapText="1"/>
    </xf>
    <xf numFmtId="0" fontId="1" fillId="0" borderId="2" xfId="0" applyFont="1" applyBorder="1" applyAlignment="1">
      <alignment horizontal="justify" vertical="center" wrapText="1"/>
    </xf>
    <xf numFmtId="14" fontId="1" fillId="0" borderId="6" xfId="0" applyNumberFormat="1" applyFont="1" applyBorder="1" applyAlignment="1">
      <alignment horizontal="center" vertical="center" wrapText="1"/>
    </xf>
    <xf numFmtId="16" fontId="2" fillId="0" borderId="5" xfId="0" applyNumberFormat="1" applyFont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 wrapText="1"/>
    </xf>
    <xf numFmtId="0" fontId="2" fillId="2" borderId="1" xfId="0" applyFont="1" applyFill="1" applyBorder="1" applyAlignment="1">
      <alignment horizontal="justify" vertical="center" wrapText="1"/>
    </xf>
    <xf numFmtId="0" fontId="1" fillId="2" borderId="1" xfId="0" applyFont="1" applyFill="1" applyBorder="1" applyAlignment="1">
      <alignment horizontal="center" vertical="center" wrapText="1"/>
    </xf>
    <xf numFmtId="16" fontId="2" fillId="2" borderId="1" xfId="0" applyNumberFormat="1" applyFont="1" applyFill="1" applyBorder="1" applyAlignment="1">
      <alignment horizontal="center" vertical="center" wrapText="1"/>
    </xf>
    <xf numFmtId="4" fontId="1" fillId="0" borderId="1" xfId="0" applyNumberFormat="1" applyFont="1" applyFill="1" applyBorder="1" applyAlignment="1">
      <alignment horizontal="center" vertical="center" wrapText="1"/>
    </xf>
    <xf numFmtId="0" fontId="5" fillId="0" borderId="0" xfId="0" applyFont="1" applyAlignment="1">
      <alignment horizontal="right"/>
    </xf>
    <xf numFmtId="0" fontId="7" fillId="0" borderId="0" xfId="1" applyFont="1" applyFill="1" applyAlignment="1">
      <alignment horizontal="right" vertical="center"/>
    </xf>
    <xf numFmtId="0" fontId="7" fillId="0" borderId="0" xfId="0" applyFont="1" applyFill="1" applyAlignment="1">
      <alignment horizontal="right" vertical="center" indent="1"/>
    </xf>
    <xf numFmtId="0" fontId="2" fillId="0" borderId="2" xfId="0" applyFont="1" applyBorder="1" applyAlignment="1">
      <alignment vertical="center" wrapText="1"/>
    </xf>
    <xf numFmtId="0" fontId="2" fillId="0" borderId="3" xfId="0" applyFont="1" applyBorder="1" applyAlignment="1">
      <alignment vertical="center" wrapText="1"/>
    </xf>
    <xf numFmtId="0" fontId="2" fillId="0" borderId="4" xfId="0" applyFont="1" applyBorder="1" applyAlignment="1">
      <alignment vertical="center" wrapText="1"/>
    </xf>
    <xf numFmtId="4" fontId="1" fillId="2" borderId="2" xfId="0" applyNumberFormat="1" applyFont="1" applyFill="1" applyBorder="1" applyAlignment="1">
      <alignment horizontal="center" vertical="center" wrapText="1"/>
    </xf>
    <xf numFmtId="4" fontId="1" fillId="2" borderId="3" xfId="0" applyNumberFormat="1" applyFont="1" applyFill="1" applyBorder="1" applyAlignment="1">
      <alignment horizontal="center" vertical="center" wrapText="1"/>
    </xf>
    <xf numFmtId="4" fontId="1" fillId="2" borderId="4" xfId="0" applyNumberFormat="1" applyFont="1" applyFill="1" applyBorder="1" applyAlignment="1">
      <alignment horizontal="center" vertical="center" wrapText="1"/>
    </xf>
    <xf numFmtId="0" fontId="6" fillId="0" borderId="0" xfId="0" applyFont="1" applyAlignment="1">
      <alignment horizontal="center"/>
    </xf>
    <xf numFmtId="0" fontId="2" fillId="0" borderId="1" xfId="0" applyFont="1" applyBorder="1" applyAlignment="1">
      <alignment vertical="center" wrapText="1"/>
    </xf>
    <xf numFmtId="0" fontId="2" fillId="0" borderId="1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4" fillId="0" borderId="0" xfId="0" applyFont="1" applyAlignment="1">
      <alignment vertical="top" wrapText="1"/>
    </xf>
    <xf numFmtId="4" fontId="1" fillId="2" borderId="2" xfId="0" applyNumberFormat="1" applyFont="1" applyFill="1" applyBorder="1" applyAlignment="1">
      <alignment horizontal="center" vertical="center"/>
    </xf>
    <xf numFmtId="4" fontId="1" fillId="2" borderId="3" xfId="0" applyNumberFormat="1" applyFont="1" applyFill="1" applyBorder="1" applyAlignment="1">
      <alignment horizontal="center" vertical="center"/>
    </xf>
    <xf numFmtId="4" fontId="1" fillId="2" borderId="4" xfId="0" applyNumberFormat="1" applyFont="1" applyFill="1" applyBorder="1" applyAlignment="1">
      <alignment horizontal="center" vertical="center"/>
    </xf>
    <xf numFmtId="0" fontId="9" fillId="0" borderId="0" xfId="0" applyFont="1" applyAlignment="1">
      <alignment wrapText="1"/>
    </xf>
    <xf numFmtId="0" fontId="0" fillId="0" borderId="0" xfId="0" applyAlignment="1">
      <alignment wrapText="1"/>
    </xf>
    <xf numFmtId="0" fontId="3" fillId="0" borderId="1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</cellXfs>
  <cellStyles count="2">
    <cellStyle name="Обычный" xfId="0" builtinId="0"/>
    <cellStyle name="Обычный 3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externalLink" Target="externalLinks/externalLink1.xml"/><Relationship Id="rId13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externalLink" Target="externalLinks/externalLink4.xml"/><Relationship Id="rId5" Type="http://schemas.openxmlformats.org/officeDocument/2006/relationships/worksheet" Target="worksheets/sheet5.xml"/><Relationship Id="rId15" Type="http://schemas.openxmlformats.org/officeDocument/2006/relationships/calcChain" Target="calcChain.xml"/><Relationship Id="rId10" Type="http://schemas.openxmlformats.org/officeDocument/2006/relationships/externalLink" Target="externalLinks/externalLink3.xml"/><Relationship Id="rId4" Type="http://schemas.openxmlformats.org/officeDocument/2006/relationships/worksheet" Target="worksheets/sheet4.xml"/><Relationship Id="rId9" Type="http://schemas.openxmlformats.org/officeDocument/2006/relationships/externalLink" Target="externalLinks/externalLink2.xml"/><Relationship Id="rId14" Type="http://schemas.openxmlformats.org/officeDocument/2006/relationships/sharedStrings" Target="sharedString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shekkmv\Documents\&#1064;&#1077;&#1082;&#1082;%20&#1052;&#1042;\2026\&#1056;&#1072;&#1089;&#1094;&#1077;&#1085;&#1082;&#1080;%202026\&#1044;&#1086;&#1075;&#1086;&#1074;&#1086;&#1088;&#1085;&#1086;&#1081;%20&#1094;&#1077;&#1085;&#1090;&#1088;%202026\&#1076;&#1086;&#1075;&#1086;&#1074;&#1086;&#1088;&#1085;&#1086;&#1081;%20&#1094;&#1077;&#1085;&#1090;&#1088;%202026.xls.xlsx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lukyanchukvv\Documents\2024\&#1056;&#1072;&#1089;&#1094;&#1077;&#1085;&#1082;&#1080;%202024\&#1044;&#1086;&#1075;&#1086;&#1074;&#1086;&#1088;&#1085;&#1086;&#1081;%20&#1094;&#1077;&#1085;&#1090;&#1088;%202024\&#1076;&#1086;&#1075;&#1086;&#1074;&#1086;&#1088;&#1085;&#1086;&#1081;%20&#1094;&#1077;&#1085;&#1090;&#1088;%202024.xls.xlsx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shekkmv\Documents\&#1064;&#1077;&#1082;&#1082;%20&#1052;&#1042;\2026\&#1056;&#1072;&#1089;&#1094;&#1077;&#1085;&#1082;&#1080;%202026\&#1044;&#1055;&#1057;%202026\&#1085;&#1072;%20&#1089;&#1090;&#1086;&#1088;&#1086;&#1085;&#1091;\!&#1062;&#1077;&#1085;&#1099;%20&#1085;&#1072;%20&#1074;&#1099;&#1087;&#1086;&#1083;&#1085;&#1077;&#1085;&#1080;&#1077;%20&#1091;&#1089;&#1083;&#1091;&#1075;%20&#1085;&#1072;%20&#1089;&#1090;&#1086;&#1088;&#1086;&#1085;&#1091;%202026.XLS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/HOME/&#1059;&#1056;&#1044;&#1055;&#1057;/_&#1054;&#1073;&#1097;&#1072;&#1103;/&#1086;&#1090;&#1076;&#1077;&#1083;%20&#1088;&#1072;&#1079;&#1074;&#1080;&#1090;&#1080;&#1103;%20&#1044;&#1055;&#1057;/08_&#1069;&#1082;&#1086;&#1085;&#1086;&#1084;&#1080;&#1082;&#1072;/01_&#1056;&#1072;&#1089;&#1095;&#1077;&#1090;%20&#1089;&#1090;&#1086;&#1080;&#1084;&#1086;&#1089;&#1090;&#1080;%20&#1091;&#1089;&#1083;&#1091;&#1075;.%20&#1056;&#1072;&#1089;&#1094;&#1077;&#1085;&#1082;&#1080;/&#1056;&#1072;&#1089;&#1094;&#1077;&#1085;&#1082;&#1080;%20&#1085;&#1072;%20&#1089;&#1090;&#1086;&#1088;&#1086;&#1085;&#1091;/2026/&#1044;&#1083;&#1103;%20&#1079;&#1072;&#1087;&#1091;&#1089;&#1082;&#1072;%20&#1074;%20&#1057;&#1069;&#1044;&#1054;/!&#1056;&#1072;&#1089;&#1095;&#1077;&#1090;%20&#1090;&#1088;&#1072;&#1085;&#1089;&#1087;&#1086;&#1088;&#1090;&#1085;&#1099;&#1093;%20&#1088;&#1072;&#1089;&#1093;&#1086;&#1076;&#1086;&#1074;_2026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справочно"/>
      <sheetName val="без заполнения"/>
      <sheetName val="с заполнением"/>
      <sheetName val="юр.лица"/>
      <sheetName val="физ.лица"/>
      <sheetName val="точка учета"/>
      <sheetName val="переоформление"/>
      <sheetName val="альтернатив.цк"/>
      <sheetName val="дубликат, ксерокопия"/>
    </sheetNames>
    <sheetDataSet>
      <sheetData sheetId="0"/>
      <sheetData sheetId="1">
        <row r="5">
          <cell r="K5">
            <v>2731.5541585014462</v>
          </cell>
        </row>
        <row r="6">
          <cell r="K6">
            <v>2731.5541585014462</v>
          </cell>
        </row>
        <row r="7">
          <cell r="K7">
            <v>3414.4426981268075</v>
          </cell>
        </row>
        <row r="8">
          <cell r="K8">
            <v>3414.4426981268075</v>
          </cell>
        </row>
        <row r="9">
          <cell r="K9">
            <v>3414.4426981268075</v>
          </cell>
        </row>
        <row r="10">
          <cell r="K10">
            <v>10926.216634005785</v>
          </cell>
        </row>
        <row r="11">
          <cell r="K11">
            <v>10926.216634005785</v>
          </cell>
        </row>
        <row r="12">
          <cell r="K12">
            <v>3414.4426981268075</v>
          </cell>
        </row>
        <row r="13">
          <cell r="K13">
            <v>3414.4426981268075</v>
          </cell>
        </row>
        <row r="14">
          <cell r="K14">
            <v>1365.7770792507231</v>
          </cell>
        </row>
      </sheetData>
      <sheetData sheetId="2">
        <row r="5">
          <cell r="K5">
            <v>3414.4426981268075</v>
          </cell>
        </row>
        <row r="6">
          <cell r="K6">
            <v>3414.4426981268075</v>
          </cell>
        </row>
        <row r="7">
          <cell r="K7">
            <v>4097.3312377521688</v>
          </cell>
        </row>
        <row r="8">
          <cell r="K8">
            <v>4097.3312377521688</v>
          </cell>
        </row>
        <row r="9">
          <cell r="K9">
            <v>4097.3312377521688</v>
          </cell>
        </row>
        <row r="10">
          <cell r="K10">
            <v>11609.105173631146</v>
          </cell>
        </row>
        <row r="11">
          <cell r="K11">
            <v>11609.105173631146</v>
          </cell>
        </row>
        <row r="12">
          <cell r="K12">
            <v>4097.3312377521688</v>
          </cell>
        </row>
        <row r="13">
          <cell r="K13">
            <v>4097.3312377521688</v>
          </cell>
        </row>
      </sheetData>
      <sheetData sheetId="3">
        <row r="20">
          <cell r="C20">
            <v>4005.5726388823537</v>
          </cell>
        </row>
      </sheetData>
      <sheetData sheetId="4">
        <row r="20">
          <cell r="C20">
            <v>2141.5933050963372</v>
          </cell>
        </row>
      </sheetData>
      <sheetData sheetId="5">
        <row r="20">
          <cell r="C20">
            <v>72.735777723651694</v>
          </cell>
        </row>
      </sheetData>
      <sheetData sheetId="6">
        <row r="20">
          <cell r="C20">
            <v>456.2870836461077</v>
          </cell>
        </row>
      </sheetData>
      <sheetData sheetId="7">
        <row r="20">
          <cell r="C20">
            <v>13376.456058634496</v>
          </cell>
        </row>
      </sheetData>
      <sheetData sheetId="8">
        <row r="20">
          <cell r="C20">
            <v>274.18347307934459</v>
          </cell>
          <cell r="E20">
            <v>306.32386732668334</v>
          </cell>
          <cell r="F20">
            <v>386.67485294503001</v>
          </cell>
        </row>
      </sheetData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физ.лица"/>
      <sheetName val="юр.лица"/>
      <sheetName val="дубликат"/>
      <sheetName val="ксерокопия"/>
      <sheetName val="точка учёта"/>
      <sheetName val="альтернатив.цк"/>
      <sheetName val="переоформление"/>
      <sheetName val="Лист6"/>
    </sheetNames>
    <sheetDataSet>
      <sheetData sheetId="0">
        <row r="2">
          <cell r="J2" t="str">
            <v>к приказу "О</v>
          </cell>
        </row>
      </sheetData>
      <sheetData sheetId="1" refreshError="1">
        <row r="30">
          <cell r="H30">
            <v>2916.9</v>
          </cell>
        </row>
        <row r="41">
          <cell r="H41">
            <v>2515.1999999999998</v>
          </cell>
          <cell r="J41">
            <v>3446.7999999999997</v>
          </cell>
        </row>
        <row r="52">
          <cell r="H52">
            <v>3184.7999999999997</v>
          </cell>
          <cell r="J52">
            <v>4353.4000000000005</v>
          </cell>
        </row>
      </sheetData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Факт_числ_2025"/>
      <sheetName val="Факт_числ_2026"/>
      <sheetName val="Зарплата_2025"/>
      <sheetName val="Зарплата_2026"/>
      <sheetName val="ИТОГО ожид.2024"/>
      <sheetName val="ИТОГО Смета РТУ"/>
      <sheetName val="пр.расходы"/>
      <sheetName val="Материалы"/>
      <sheetName val="Нормы времени"/>
      <sheetName val="КТО"/>
      <sheetName val="ЭУ"/>
      <sheetName val="ЭР"/>
      <sheetName val="ТО ТП"/>
      <sheetName val="ЭТЛ"/>
      <sheetName val="ТО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>
        <row r="11">
          <cell r="N11">
            <v>2300</v>
          </cell>
        </row>
        <row r="12">
          <cell r="N12">
            <v>4270</v>
          </cell>
        </row>
        <row r="13">
          <cell r="N13">
            <v>3370</v>
          </cell>
        </row>
        <row r="14">
          <cell r="N14">
            <v>6090</v>
          </cell>
        </row>
        <row r="15">
          <cell r="N15">
            <v>2440</v>
          </cell>
        </row>
        <row r="16">
          <cell r="N16">
            <v>3050</v>
          </cell>
        </row>
        <row r="17">
          <cell r="N17">
            <v>5670</v>
          </cell>
        </row>
        <row r="18">
          <cell r="N18">
            <v>10970</v>
          </cell>
        </row>
        <row r="19">
          <cell r="N19">
            <v>1830</v>
          </cell>
        </row>
        <row r="20">
          <cell r="N20">
            <v>1420</v>
          </cell>
        </row>
        <row r="21">
          <cell r="N21">
            <v>1600</v>
          </cell>
        </row>
        <row r="22">
          <cell r="N22">
            <v>2660</v>
          </cell>
        </row>
        <row r="23">
          <cell r="N23">
            <v>1420</v>
          </cell>
        </row>
        <row r="24">
          <cell r="N24">
            <v>1420</v>
          </cell>
        </row>
        <row r="25">
          <cell r="N25">
            <v>6590</v>
          </cell>
        </row>
        <row r="26">
          <cell r="N26">
            <v>3950</v>
          </cell>
        </row>
        <row r="45">
          <cell r="N45">
            <v>2580</v>
          </cell>
        </row>
        <row r="46">
          <cell r="N46">
            <v>4760</v>
          </cell>
        </row>
        <row r="47">
          <cell r="N47">
            <v>3760</v>
          </cell>
        </row>
        <row r="48">
          <cell r="N48">
            <v>6800</v>
          </cell>
        </row>
        <row r="49">
          <cell r="N49">
            <v>2720</v>
          </cell>
        </row>
        <row r="50">
          <cell r="N50">
            <v>3400</v>
          </cell>
        </row>
        <row r="51">
          <cell r="N51">
            <v>6330</v>
          </cell>
        </row>
        <row r="52">
          <cell r="N52">
            <v>12260</v>
          </cell>
        </row>
        <row r="53">
          <cell r="N53">
            <v>2040</v>
          </cell>
        </row>
        <row r="54">
          <cell r="N54">
            <v>1590</v>
          </cell>
        </row>
        <row r="55">
          <cell r="N55">
            <v>1780</v>
          </cell>
        </row>
        <row r="56">
          <cell r="N56">
            <v>2970</v>
          </cell>
        </row>
        <row r="57">
          <cell r="N57">
            <v>1590</v>
          </cell>
        </row>
        <row r="58">
          <cell r="N58">
            <v>1590</v>
          </cell>
        </row>
        <row r="59">
          <cell r="N59">
            <v>7360</v>
          </cell>
        </row>
        <row r="60">
          <cell r="N60">
            <v>4420</v>
          </cell>
        </row>
        <row r="62">
          <cell r="N62">
            <v>3250</v>
          </cell>
        </row>
        <row r="63">
          <cell r="N63">
            <v>6000</v>
          </cell>
        </row>
        <row r="64">
          <cell r="N64">
            <v>4750</v>
          </cell>
        </row>
        <row r="65">
          <cell r="N65">
            <v>8570</v>
          </cell>
        </row>
        <row r="66">
          <cell r="N66">
            <v>3430</v>
          </cell>
        </row>
        <row r="67">
          <cell r="N67">
            <v>4290</v>
          </cell>
        </row>
        <row r="68">
          <cell r="N68">
            <v>8000</v>
          </cell>
        </row>
        <row r="69">
          <cell r="N69">
            <v>15490</v>
          </cell>
        </row>
        <row r="70">
          <cell r="N70">
            <v>2570</v>
          </cell>
        </row>
        <row r="71">
          <cell r="N71">
            <v>2000</v>
          </cell>
        </row>
        <row r="72">
          <cell r="N72">
            <v>2250</v>
          </cell>
        </row>
        <row r="73">
          <cell r="N73">
            <v>3750</v>
          </cell>
        </row>
        <row r="74">
          <cell r="N74">
            <v>2000</v>
          </cell>
        </row>
        <row r="75">
          <cell r="N75">
            <v>2000</v>
          </cell>
        </row>
        <row r="76">
          <cell r="N76">
            <v>9280</v>
          </cell>
        </row>
        <row r="77">
          <cell r="N77">
            <v>5570</v>
          </cell>
        </row>
      </sheetData>
      <sheetData sheetId="10">
        <row r="11">
          <cell r="N11">
            <v>1530</v>
          </cell>
        </row>
      </sheetData>
      <sheetData sheetId="11">
        <row r="12">
          <cell r="N12">
            <v>1130</v>
          </cell>
        </row>
        <row r="13">
          <cell r="N13">
            <v>920</v>
          </cell>
        </row>
        <row r="14">
          <cell r="N14">
            <v>3050</v>
          </cell>
        </row>
        <row r="15">
          <cell r="N15">
            <v>3960</v>
          </cell>
        </row>
        <row r="16">
          <cell r="N16">
            <v>5480</v>
          </cell>
        </row>
        <row r="17">
          <cell r="N17">
            <v>6090</v>
          </cell>
        </row>
        <row r="18">
          <cell r="N18">
            <v>14610</v>
          </cell>
        </row>
        <row r="19">
          <cell r="N19">
            <v>3230</v>
          </cell>
        </row>
        <row r="21">
          <cell r="N21">
            <v>1010</v>
          </cell>
        </row>
        <row r="22">
          <cell r="N22">
            <v>1100</v>
          </cell>
        </row>
        <row r="23">
          <cell r="N23">
            <v>1040</v>
          </cell>
        </row>
        <row r="24">
          <cell r="N24">
            <v>1010</v>
          </cell>
        </row>
        <row r="26">
          <cell r="N26">
            <v>550</v>
          </cell>
        </row>
        <row r="27">
          <cell r="N27">
            <v>610</v>
          </cell>
        </row>
        <row r="28">
          <cell r="N28">
            <v>770</v>
          </cell>
        </row>
        <row r="29">
          <cell r="N29">
            <v>550</v>
          </cell>
        </row>
        <row r="30">
          <cell r="N30">
            <v>3350</v>
          </cell>
        </row>
        <row r="31">
          <cell r="N31">
            <v>12790</v>
          </cell>
        </row>
        <row r="32">
          <cell r="N32">
            <v>770</v>
          </cell>
        </row>
        <row r="33">
          <cell r="N33">
            <v>920</v>
          </cell>
        </row>
        <row r="34">
          <cell r="N34">
            <v>1530</v>
          </cell>
        </row>
        <row r="35">
          <cell r="N35">
            <v>2590</v>
          </cell>
        </row>
        <row r="36">
          <cell r="N36">
            <v>3960</v>
          </cell>
        </row>
        <row r="37">
          <cell r="N37">
            <v>26110</v>
          </cell>
        </row>
        <row r="38">
          <cell r="N38">
            <v>3050</v>
          </cell>
        </row>
        <row r="39">
          <cell r="N39">
            <v>4870</v>
          </cell>
        </row>
        <row r="40">
          <cell r="N40">
            <v>3960</v>
          </cell>
        </row>
        <row r="41">
          <cell r="N41">
            <v>9740</v>
          </cell>
        </row>
        <row r="42">
          <cell r="N42">
            <v>1070</v>
          </cell>
        </row>
        <row r="43">
          <cell r="N43">
            <v>1070</v>
          </cell>
        </row>
        <row r="44">
          <cell r="N44">
            <v>1370</v>
          </cell>
        </row>
        <row r="45">
          <cell r="N45">
            <v>1830</v>
          </cell>
        </row>
        <row r="46">
          <cell r="N46">
            <v>430</v>
          </cell>
        </row>
        <row r="47">
          <cell r="N47">
            <v>920</v>
          </cell>
        </row>
        <row r="48">
          <cell r="N48">
            <v>920</v>
          </cell>
        </row>
        <row r="49">
          <cell r="N49">
            <v>1220</v>
          </cell>
        </row>
        <row r="50">
          <cell r="N50">
            <v>460</v>
          </cell>
        </row>
        <row r="51">
          <cell r="N51">
            <v>1220</v>
          </cell>
        </row>
        <row r="52">
          <cell r="N52">
            <v>770</v>
          </cell>
        </row>
        <row r="53">
          <cell r="N53">
            <v>920</v>
          </cell>
        </row>
        <row r="54">
          <cell r="N54">
            <v>520</v>
          </cell>
        </row>
        <row r="55">
          <cell r="N55">
            <v>3530</v>
          </cell>
        </row>
        <row r="56">
          <cell r="N56">
            <v>43980</v>
          </cell>
        </row>
        <row r="57">
          <cell r="N57">
            <v>9740</v>
          </cell>
        </row>
        <row r="58">
          <cell r="N58">
            <v>29530</v>
          </cell>
        </row>
        <row r="59">
          <cell r="N59">
            <v>20090</v>
          </cell>
        </row>
        <row r="60">
          <cell r="N60">
            <v>3050</v>
          </cell>
        </row>
        <row r="61">
          <cell r="N61">
            <v>1220</v>
          </cell>
        </row>
        <row r="62">
          <cell r="N62">
            <v>1710</v>
          </cell>
        </row>
        <row r="64">
          <cell r="N64">
            <v>2130</v>
          </cell>
        </row>
        <row r="65">
          <cell r="N65">
            <v>2760</v>
          </cell>
        </row>
        <row r="66">
          <cell r="N66">
            <v>3720</v>
          </cell>
        </row>
        <row r="67">
          <cell r="N67">
            <v>1600</v>
          </cell>
        </row>
        <row r="68">
          <cell r="N68">
            <v>2760</v>
          </cell>
        </row>
        <row r="69">
          <cell r="N69">
            <v>2130</v>
          </cell>
        </row>
        <row r="70">
          <cell r="N70">
            <v>1920</v>
          </cell>
        </row>
        <row r="71">
          <cell r="N71">
            <v>2870</v>
          </cell>
        </row>
        <row r="73">
          <cell r="N73">
            <v>6370</v>
          </cell>
        </row>
        <row r="74">
          <cell r="N74">
            <v>1720</v>
          </cell>
        </row>
        <row r="75">
          <cell r="N75">
            <v>3180</v>
          </cell>
        </row>
        <row r="76">
          <cell r="N76">
            <v>7690</v>
          </cell>
        </row>
        <row r="77">
          <cell r="N77">
            <v>2470</v>
          </cell>
        </row>
        <row r="78">
          <cell r="N78">
            <v>4000</v>
          </cell>
        </row>
        <row r="79">
          <cell r="N79">
            <v>2060</v>
          </cell>
        </row>
        <row r="81">
          <cell r="N81">
            <v>1980</v>
          </cell>
        </row>
        <row r="82">
          <cell r="N82">
            <v>1980</v>
          </cell>
        </row>
        <row r="83">
          <cell r="N83">
            <v>3970</v>
          </cell>
        </row>
        <row r="84">
          <cell r="N84">
            <v>2400</v>
          </cell>
        </row>
        <row r="86">
          <cell r="N86">
            <v>2230</v>
          </cell>
        </row>
        <row r="87">
          <cell r="N87">
            <v>7650</v>
          </cell>
        </row>
        <row r="88">
          <cell r="N88">
            <v>4250</v>
          </cell>
        </row>
        <row r="89">
          <cell r="N89">
            <v>2130</v>
          </cell>
        </row>
        <row r="91">
          <cell r="N91">
            <v>5530</v>
          </cell>
        </row>
        <row r="92">
          <cell r="N92">
            <v>3950</v>
          </cell>
        </row>
        <row r="94">
          <cell r="N94">
            <v>920</v>
          </cell>
        </row>
        <row r="95">
          <cell r="N95">
            <v>4250</v>
          </cell>
        </row>
        <row r="166">
          <cell r="N166">
            <v>1260</v>
          </cell>
        </row>
        <row r="167">
          <cell r="N167">
            <v>1020</v>
          </cell>
        </row>
        <row r="168">
          <cell r="N168">
            <v>3400</v>
          </cell>
        </row>
        <row r="169">
          <cell r="N169">
            <v>4420</v>
          </cell>
        </row>
        <row r="170">
          <cell r="N170">
            <v>6120</v>
          </cell>
        </row>
        <row r="171">
          <cell r="N171">
            <v>6800</v>
          </cell>
        </row>
        <row r="172">
          <cell r="N172">
            <v>16310</v>
          </cell>
        </row>
        <row r="173">
          <cell r="N173">
            <v>3610</v>
          </cell>
        </row>
        <row r="175">
          <cell r="N175">
            <v>1130</v>
          </cell>
        </row>
        <row r="176">
          <cell r="N176">
            <v>1230</v>
          </cell>
        </row>
        <row r="177">
          <cell r="N177">
            <v>1160</v>
          </cell>
        </row>
        <row r="178">
          <cell r="N178">
            <v>1130</v>
          </cell>
        </row>
        <row r="180">
          <cell r="N180">
            <v>620</v>
          </cell>
        </row>
        <row r="181">
          <cell r="N181">
            <v>680</v>
          </cell>
        </row>
        <row r="182">
          <cell r="N182">
            <v>850</v>
          </cell>
        </row>
        <row r="183">
          <cell r="N183">
            <v>620</v>
          </cell>
        </row>
        <row r="184">
          <cell r="N184">
            <v>3740</v>
          </cell>
        </row>
        <row r="185">
          <cell r="N185">
            <v>14270</v>
          </cell>
        </row>
        <row r="186">
          <cell r="N186">
            <v>850</v>
          </cell>
        </row>
        <row r="187">
          <cell r="N187">
            <v>1020</v>
          </cell>
        </row>
        <row r="188">
          <cell r="N188">
            <v>1700</v>
          </cell>
        </row>
        <row r="189">
          <cell r="N189">
            <v>2890</v>
          </cell>
        </row>
        <row r="190">
          <cell r="N190">
            <v>4420</v>
          </cell>
        </row>
        <row r="191">
          <cell r="N191">
            <v>29150</v>
          </cell>
        </row>
        <row r="192">
          <cell r="N192">
            <v>3400</v>
          </cell>
        </row>
        <row r="193">
          <cell r="N193">
            <v>5440</v>
          </cell>
        </row>
        <row r="194">
          <cell r="N194">
            <v>4420</v>
          </cell>
        </row>
        <row r="195">
          <cell r="N195">
            <v>10880</v>
          </cell>
        </row>
        <row r="196">
          <cell r="N196">
            <v>1190</v>
          </cell>
        </row>
        <row r="197">
          <cell r="N197">
            <v>1190</v>
          </cell>
        </row>
        <row r="198">
          <cell r="N198">
            <v>1530</v>
          </cell>
        </row>
        <row r="199">
          <cell r="N199">
            <v>2040</v>
          </cell>
        </row>
        <row r="200">
          <cell r="N200">
            <v>480</v>
          </cell>
        </row>
        <row r="201">
          <cell r="N201">
            <v>1020</v>
          </cell>
        </row>
        <row r="202">
          <cell r="N202">
            <v>1020</v>
          </cell>
        </row>
        <row r="203">
          <cell r="N203">
            <v>1360</v>
          </cell>
        </row>
        <row r="204">
          <cell r="N204">
            <v>510</v>
          </cell>
        </row>
        <row r="205">
          <cell r="N205">
            <v>1360</v>
          </cell>
        </row>
        <row r="206">
          <cell r="N206">
            <v>850</v>
          </cell>
        </row>
        <row r="207">
          <cell r="N207">
            <v>1020</v>
          </cell>
        </row>
        <row r="208">
          <cell r="N208">
            <v>580</v>
          </cell>
        </row>
        <row r="209">
          <cell r="N209">
            <v>3950</v>
          </cell>
        </row>
        <row r="210">
          <cell r="N210">
            <v>49100</v>
          </cell>
        </row>
        <row r="211">
          <cell r="N211">
            <v>10880</v>
          </cell>
        </row>
        <row r="212">
          <cell r="N212">
            <v>32960</v>
          </cell>
        </row>
        <row r="213">
          <cell r="N213">
            <v>22430</v>
          </cell>
        </row>
        <row r="214">
          <cell r="N214">
            <v>3400</v>
          </cell>
        </row>
        <row r="215">
          <cell r="N215">
            <v>1360</v>
          </cell>
        </row>
        <row r="216">
          <cell r="N216">
            <v>1910</v>
          </cell>
        </row>
        <row r="218">
          <cell r="N218">
            <v>2380</v>
          </cell>
        </row>
        <row r="219">
          <cell r="N219">
            <v>3090</v>
          </cell>
        </row>
        <row r="220">
          <cell r="N220">
            <v>4160</v>
          </cell>
        </row>
        <row r="221">
          <cell r="N221">
            <v>1780</v>
          </cell>
        </row>
        <row r="222">
          <cell r="N222">
            <v>3090</v>
          </cell>
        </row>
        <row r="223">
          <cell r="N223">
            <v>2380</v>
          </cell>
        </row>
        <row r="224">
          <cell r="N224">
            <v>2140</v>
          </cell>
        </row>
        <row r="225">
          <cell r="N225">
            <v>3210</v>
          </cell>
        </row>
        <row r="227">
          <cell r="N227">
            <v>7120</v>
          </cell>
        </row>
        <row r="229">
          <cell r="N229">
            <v>2210</v>
          </cell>
        </row>
        <row r="230">
          <cell r="N230">
            <v>2210</v>
          </cell>
        </row>
        <row r="231">
          <cell r="N231">
            <v>4440</v>
          </cell>
        </row>
        <row r="232">
          <cell r="N232">
            <v>2690</v>
          </cell>
        </row>
        <row r="235">
          <cell r="N235">
            <v>1590</v>
          </cell>
        </row>
        <row r="236">
          <cell r="N236">
            <v>1290</v>
          </cell>
        </row>
        <row r="237">
          <cell r="N237">
            <v>4290</v>
          </cell>
        </row>
        <row r="238">
          <cell r="N238">
            <v>5570</v>
          </cell>
        </row>
        <row r="239">
          <cell r="N239">
            <v>7720</v>
          </cell>
        </row>
        <row r="240">
          <cell r="N240">
            <v>8570</v>
          </cell>
        </row>
        <row r="241">
          <cell r="N241">
            <v>20570</v>
          </cell>
        </row>
        <row r="242">
          <cell r="N242">
            <v>4550</v>
          </cell>
        </row>
        <row r="244">
          <cell r="N244">
            <v>1420</v>
          </cell>
        </row>
        <row r="245">
          <cell r="N245">
            <v>1550</v>
          </cell>
        </row>
        <row r="246">
          <cell r="N246">
            <v>1460</v>
          </cell>
        </row>
        <row r="247">
          <cell r="N247">
            <v>1420</v>
          </cell>
        </row>
        <row r="249">
          <cell r="N249">
            <v>780</v>
          </cell>
        </row>
        <row r="250">
          <cell r="N250">
            <v>860</v>
          </cell>
        </row>
        <row r="251">
          <cell r="N251">
            <v>1080</v>
          </cell>
        </row>
        <row r="252">
          <cell r="N252">
            <v>780</v>
          </cell>
        </row>
        <row r="253">
          <cell r="N253">
            <v>4720</v>
          </cell>
        </row>
        <row r="254">
          <cell r="N254">
            <v>17990</v>
          </cell>
        </row>
        <row r="255">
          <cell r="N255">
            <v>1080</v>
          </cell>
        </row>
        <row r="256">
          <cell r="N256">
            <v>1290</v>
          </cell>
        </row>
        <row r="257">
          <cell r="N257">
            <v>2150</v>
          </cell>
        </row>
        <row r="258">
          <cell r="N258">
            <v>3650</v>
          </cell>
        </row>
        <row r="259">
          <cell r="N259">
            <v>5570</v>
          </cell>
        </row>
        <row r="260">
          <cell r="N260">
            <v>36750</v>
          </cell>
        </row>
        <row r="261">
          <cell r="N261">
            <v>4290</v>
          </cell>
        </row>
        <row r="262">
          <cell r="N262">
            <v>6860</v>
          </cell>
        </row>
        <row r="263">
          <cell r="N263">
            <v>5570</v>
          </cell>
        </row>
        <row r="264">
          <cell r="N264">
            <v>13710</v>
          </cell>
        </row>
        <row r="265">
          <cell r="N265">
            <v>1500</v>
          </cell>
        </row>
        <row r="266">
          <cell r="N266">
            <v>1500</v>
          </cell>
        </row>
        <row r="267">
          <cell r="N267">
            <v>1930</v>
          </cell>
        </row>
        <row r="268">
          <cell r="N268">
            <v>2580</v>
          </cell>
        </row>
        <row r="269">
          <cell r="N269">
            <v>600</v>
          </cell>
        </row>
        <row r="270">
          <cell r="N270">
            <v>1290</v>
          </cell>
        </row>
        <row r="271">
          <cell r="N271">
            <v>1290</v>
          </cell>
        </row>
        <row r="272">
          <cell r="N272">
            <v>1720</v>
          </cell>
        </row>
        <row r="273">
          <cell r="N273">
            <v>650</v>
          </cell>
        </row>
        <row r="274">
          <cell r="N274">
            <v>1720</v>
          </cell>
        </row>
        <row r="275">
          <cell r="N275">
            <v>1080</v>
          </cell>
        </row>
        <row r="276">
          <cell r="N276">
            <v>1290</v>
          </cell>
        </row>
        <row r="277">
          <cell r="N277">
            <v>730</v>
          </cell>
        </row>
        <row r="278">
          <cell r="N278">
            <v>4970</v>
          </cell>
        </row>
        <row r="279">
          <cell r="N279">
            <v>61900</v>
          </cell>
        </row>
        <row r="280">
          <cell r="N280">
            <v>13710</v>
          </cell>
        </row>
        <row r="281">
          <cell r="N281">
            <v>41560</v>
          </cell>
        </row>
        <row r="282">
          <cell r="N282">
            <v>28270</v>
          </cell>
        </row>
        <row r="283">
          <cell r="N283">
            <v>4290</v>
          </cell>
        </row>
        <row r="284">
          <cell r="N284">
            <v>1720</v>
          </cell>
        </row>
        <row r="285">
          <cell r="N285">
            <v>2400</v>
          </cell>
        </row>
        <row r="287">
          <cell r="N287">
            <v>3000</v>
          </cell>
        </row>
        <row r="288">
          <cell r="N288">
            <v>3900</v>
          </cell>
        </row>
        <row r="289">
          <cell r="N289">
            <v>5250</v>
          </cell>
        </row>
        <row r="290">
          <cell r="N290">
            <v>2250</v>
          </cell>
        </row>
        <row r="291">
          <cell r="N291">
            <v>3900</v>
          </cell>
        </row>
        <row r="292">
          <cell r="N292">
            <v>3000</v>
          </cell>
        </row>
        <row r="293">
          <cell r="N293">
            <v>2700</v>
          </cell>
        </row>
        <row r="294">
          <cell r="N294">
            <v>4050</v>
          </cell>
        </row>
        <row r="296">
          <cell r="N296">
            <v>9000</v>
          </cell>
        </row>
        <row r="298">
          <cell r="N298">
            <v>2790</v>
          </cell>
        </row>
        <row r="299">
          <cell r="N299">
            <v>2790</v>
          </cell>
        </row>
        <row r="300">
          <cell r="N300">
            <v>5610</v>
          </cell>
        </row>
        <row r="301">
          <cell r="N301">
            <v>3390</v>
          </cell>
        </row>
      </sheetData>
      <sheetData sheetId="12">
        <row r="11">
          <cell r="N11">
            <v>43190</v>
          </cell>
        </row>
      </sheetData>
      <sheetData sheetId="13">
        <row r="11">
          <cell r="N11">
            <v>25050</v>
          </cell>
        </row>
        <row r="12">
          <cell r="N12">
            <v>1070</v>
          </cell>
        </row>
        <row r="13">
          <cell r="N13">
            <v>5670</v>
          </cell>
        </row>
        <row r="14">
          <cell r="N14">
            <v>1420</v>
          </cell>
        </row>
        <row r="15">
          <cell r="N15">
            <v>1280</v>
          </cell>
        </row>
        <row r="16">
          <cell r="N16">
            <v>6370</v>
          </cell>
        </row>
        <row r="17">
          <cell r="N17">
            <v>920</v>
          </cell>
        </row>
        <row r="18">
          <cell r="N18">
            <v>1420</v>
          </cell>
        </row>
        <row r="19">
          <cell r="N19">
            <v>1420</v>
          </cell>
        </row>
        <row r="20">
          <cell r="N20">
            <v>960</v>
          </cell>
        </row>
        <row r="21">
          <cell r="N21">
            <v>640</v>
          </cell>
        </row>
        <row r="22">
          <cell r="N22">
            <v>1280</v>
          </cell>
        </row>
        <row r="23">
          <cell r="N23">
            <v>1280</v>
          </cell>
        </row>
        <row r="24">
          <cell r="N24">
            <v>640</v>
          </cell>
        </row>
        <row r="25">
          <cell r="N25">
            <v>1280</v>
          </cell>
        </row>
        <row r="26">
          <cell r="N26">
            <v>3900</v>
          </cell>
        </row>
        <row r="27">
          <cell r="N27">
            <v>640</v>
          </cell>
        </row>
        <row r="28">
          <cell r="N28">
            <v>850</v>
          </cell>
        </row>
        <row r="29">
          <cell r="N29">
            <v>640</v>
          </cell>
        </row>
        <row r="30">
          <cell r="N30">
            <v>640</v>
          </cell>
        </row>
        <row r="31">
          <cell r="N31">
            <v>430</v>
          </cell>
        </row>
        <row r="32">
          <cell r="N32">
            <v>320</v>
          </cell>
        </row>
        <row r="33">
          <cell r="N33">
            <v>2340</v>
          </cell>
        </row>
        <row r="34">
          <cell r="N34">
            <v>4040</v>
          </cell>
        </row>
        <row r="35">
          <cell r="N35">
            <v>3050</v>
          </cell>
        </row>
        <row r="36">
          <cell r="N36">
            <v>2340</v>
          </cell>
        </row>
        <row r="37">
          <cell r="N37">
            <v>220</v>
          </cell>
        </row>
        <row r="67">
          <cell r="N67">
            <v>28000</v>
          </cell>
        </row>
        <row r="68">
          <cell r="N68">
            <v>1190</v>
          </cell>
        </row>
        <row r="69">
          <cell r="N69">
            <v>6330</v>
          </cell>
        </row>
        <row r="70">
          <cell r="N70">
            <v>1590</v>
          </cell>
        </row>
        <row r="71">
          <cell r="N71">
            <v>1430</v>
          </cell>
        </row>
        <row r="72">
          <cell r="N72">
            <v>7120</v>
          </cell>
        </row>
        <row r="73">
          <cell r="N73">
            <v>1030</v>
          </cell>
        </row>
        <row r="74">
          <cell r="N74">
            <v>1590</v>
          </cell>
        </row>
        <row r="75">
          <cell r="N75">
            <v>1590</v>
          </cell>
        </row>
        <row r="76">
          <cell r="N76">
            <v>1070</v>
          </cell>
        </row>
        <row r="77">
          <cell r="N77">
            <v>720</v>
          </cell>
        </row>
        <row r="78">
          <cell r="N78">
            <v>1430</v>
          </cell>
        </row>
        <row r="79">
          <cell r="N79">
            <v>1430</v>
          </cell>
        </row>
        <row r="80">
          <cell r="N80">
            <v>720</v>
          </cell>
        </row>
        <row r="81">
          <cell r="N81">
            <v>1430</v>
          </cell>
        </row>
        <row r="82">
          <cell r="N82">
            <v>4350</v>
          </cell>
        </row>
        <row r="83">
          <cell r="N83">
            <v>720</v>
          </cell>
        </row>
        <row r="84">
          <cell r="N84">
            <v>950</v>
          </cell>
        </row>
        <row r="85">
          <cell r="N85">
            <v>720</v>
          </cell>
        </row>
        <row r="86">
          <cell r="N86">
            <v>720</v>
          </cell>
        </row>
        <row r="87">
          <cell r="N87">
            <v>480</v>
          </cell>
        </row>
        <row r="88">
          <cell r="N88">
            <v>360</v>
          </cell>
        </row>
        <row r="89">
          <cell r="N89">
            <v>2610</v>
          </cell>
        </row>
        <row r="90">
          <cell r="N90">
            <v>4510</v>
          </cell>
        </row>
        <row r="91">
          <cell r="N91">
            <v>3410</v>
          </cell>
        </row>
        <row r="92">
          <cell r="N92">
            <v>2610</v>
          </cell>
        </row>
        <row r="93">
          <cell r="N93">
            <v>240</v>
          </cell>
        </row>
        <row r="95">
          <cell r="N95">
            <v>35370</v>
          </cell>
        </row>
        <row r="96">
          <cell r="N96">
            <v>1500</v>
          </cell>
        </row>
        <row r="97">
          <cell r="N97">
            <v>8000</v>
          </cell>
        </row>
        <row r="98">
          <cell r="N98">
            <v>2000</v>
          </cell>
        </row>
        <row r="99">
          <cell r="N99">
            <v>1800</v>
          </cell>
        </row>
        <row r="100">
          <cell r="N100">
            <v>8990</v>
          </cell>
        </row>
        <row r="101">
          <cell r="N101">
            <v>1300</v>
          </cell>
        </row>
        <row r="102">
          <cell r="N102">
            <v>2000</v>
          </cell>
        </row>
        <row r="103">
          <cell r="N103">
            <v>2000</v>
          </cell>
        </row>
        <row r="104">
          <cell r="N104">
            <v>1350</v>
          </cell>
        </row>
        <row r="105">
          <cell r="N105">
            <v>900</v>
          </cell>
        </row>
        <row r="106">
          <cell r="N106">
            <v>1800</v>
          </cell>
        </row>
        <row r="107">
          <cell r="N107">
            <v>1800</v>
          </cell>
        </row>
        <row r="108">
          <cell r="N108">
            <v>900</v>
          </cell>
        </row>
        <row r="109">
          <cell r="N109">
            <v>1800</v>
          </cell>
        </row>
        <row r="110">
          <cell r="N110">
            <v>5500</v>
          </cell>
        </row>
        <row r="111">
          <cell r="N111">
            <v>900</v>
          </cell>
        </row>
        <row r="112">
          <cell r="N112">
            <v>1200</v>
          </cell>
        </row>
        <row r="113">
          <cell r="N113">
            <v>900</v>
          </cell>
        </row>
        <row r="114">
          <cell r="N114">
            <v>900</v>
          </cell>
        </row>
        <row r="115">
          <cell r="N115">
            <v>600</v>
          </cell>
        </row>
        <row r="116">
          <cell r="N116">
            <v>450</v>
          </cell>
        </row>
        <row r="117">
          <cell r="N117">
            <v>3300</v>
          </cell>
        </row>
        <row r="118">
          <cell r="N118">
            <v>5700</v>
          </cell>
        </row>
        <row r="119">
          <cell r="N119">
            <v>4300</v>
          </cell>
        </row>
        <row r="120">
          <cell r="N120">
            <v>3300</v>
          </cell>
        </row>
        <row r="121">
          <cell r="N121">
            <v>300</v>
          </cell>
        </row>
      </sheetData>
      <sheetData sheetId="14">
        <row r="12">
          <cell r="O12">
            <v>7260</v>
          </cell>
        </row>
        <row r="13">
          <cell r="O13">
            <v>9260</v>
          </cell>
        </row>
        <row r="14">
          <cell r="O14">
            <v>9920</v>
          </cell>
        </row>
        <row r="15">
          <cell r="O15">
            <v>11920</v>
          </cell>
        </row>
        <row r="16">
          <cell r="O16">
            <v>13920</v>
          </cell>
        </row>
        <row r="17">
          <cell r="O17">
            <v>15920</v>
          </cell>
        </row>
        <row r="19">
          <cell r="O19">
            <v>3010</v>
          </cell>
        </row>
        <row r="20">
          <cell r="O20">
            <v>4510</v>
          </cell>
        </row>
        <row r="21">
          <cell r="O21">
            <v>6010</v>
          </cell>
        </row>
        <row r="22">
          <cell r="O22">
            <v>7510</v>
          </cell>
        </row>
        <row r="23">
          <cell r="O23">
            <v>9010</v>
          </cell>
        </row>
        <row r="24">
          <cell r="O24">
            <v>10510</v>
          </cell>
        </row>
        <row r="26">
          <cell r="O26">
            <v>40</v>
          </cell>
        </row>
        <row r="27">
          <cell r="O27">
            <v>35</v>
          </cell>
        </row>
        <row r="28">
          <cell r="O28">
            <v>30</v>
          </cell>
        </row>
      </sheetData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Лист1"/>
      <sheetName val="межгород 90 км"/>
    </sheetNames>
    <sheetDataSet>
      <sheetData sheetId="0">
        <row r="24">
          <cell r="C24">
            <v>42.300000000000004</v>
          </cell>
          <cell r="D24">
            <v>37.5</v>
          </cell>
          <cell r="E24">
            <v>101.1</v>
          </cell>
          <cell r="I24">
            <v>46.300000000000004</v>
          </cell>
          <cell r="J24">
            <v>41</v>
          </cell>
          <cell r="K24">
            <v>112</v>
          </cell>
          <cell r="L24">
            <v>56.4</v>
          </cell>
          <cell r="M24">
            <v>49.5</v>
          </cell>
          <cell r="N24">
            <v>139.19999999999999</v>
          </cell>
        </row>
        <row r="37">
          <cell r="C37">
            <v>76.699999999999989</v>
          </cell>
          <cell r="D37">
            <v>67.199999999999989</v>
          </cell>
          <cell r="E37">
            <v>194.29999999999998</v>
          </cell>
          <cell r="I37">
            <v>84.699999999999989</v>
          </cell>
          <cell r="J37">
            <v>74</v>
          </cell>
          <cell r="K37">
            <v>216.1</v>
          </cell>
          <cell r="L37">
            <v>104.8</v>
          </cell>
          <cell r="M37">
            <v>91.1</v>
          </cell>
          <cell r="N37">
            <v>270.40000000000003</v>
          </cell>
        </row>
        <row r="50">
          <cell r="C50">
            <v>26.3</v>
          </cell>
          <cell r="D50">
            <v>23.700000000000003</v>
          </cell>
          <cell r="E50">
            <v>57.6</v>
          </cell>
          <cell r="I50">
            <v>28.400000000000002</v>
          </cell>
          <cell r="J50">
            <v>25.6</v>
          </cell>
          <cell r="K50">
            <v>63.4</v>
          </cell>
          <cell r="L50">
            <v>33.800000000000004</v>
          </cell>
          <cell r="M50">
            <v>30.1</v>
          </cell>
          <cell r="N50">
            <v>77.899999999999991</v>
          </cell>
        </row>
      </sheetData>
      <sheetData sheetId="1"/>
    </sheetDataSet>
  </externalBook>
</externalLink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F45"/>
  <sheetViews>
    <sheetView tabSelected="1" view="pageBreakPreview" zoomScale="90" zoomScaleNormal="80" zoomScaleSheetLayoutView="90" workbookViewId="0">
      <pane ySplit="12" topLeftCell="A13" activePane="bottomLeft" state="frozen"/>
      <selection pane="bottomLeft" activeCell="D41" sqref="D41:F41"/>
    </sheetView>
  </sheetViews>
  <sheetFormatPr defaultRowHeight="15" x14ac:dyDescent="0.25"/>
  <cols>
    <col min="1" max="1" width="7.28515625" style="3" customWidth="1"/>
    <col min="2" max="2" width="93.42578125" style="3" customWidth="1"/>
    <col min="3" max="3" width="21.85546875" style="3" customWidth="1"/>
    <col min="4" max="4" width="18.28515625" style="3" customWidth="1"/>
    <col min="5" max="5" width="22" style="3" customWidth="1"/>
    <col min="6" max="6" width="21.42578125" style="3" customWidth="1"/>
    <col min="7" max="16384" width="9.140625" style="3"/>
  </cols>
  <sheetData>
    <row r="1" spans="1:6" ht="15" customHeight="1" x14ac:dyDescent="0.25">
      <c r="D1" s="65" t="s">
        <v>118</v>
      </c>
      <c r="E1" s="65"/>
      <c r="F1" s="65"/>
    </row>
    <row r="2" spans="1:6" ht="15.75" x14ac:dyDescent="0.25">
      <c r="D2" s="64" t="s">
        <v>357</v>
      </c>
      <c r="E2" s="64"/>
      <c r="F2" s="64"/>
    </row>
    <row r="3" spans="1:6" ht="15.75" x14ac:dyDescent="0.25">
      <c r="D3" s="64" t="s">
        <v>358</v>
      </c>
      <c r="E3" s="64"/>
      <c r="F3" s="64"/>
    </row>
    <row r="4" spans="1:6" ht="15.75" customHeight="1" x14ac:dyDescent="0.25">
      <c r="D4" s="63" t="s">
        <v>359</v>
      </c>
      <c r="E4" s="63"/>
      <c r="F4" s="63"/>
    </row>
    <row r="5" spans="1:6" ht="15.75" x14ac:dyDescent="0.25">
      <c r="E5" s="11"/>
    </row>
    <row r="6" spans="1:6" ht="15.75" x14ac:dyDescent="0.25">
      <c r="E6" s="11"/>
    </row>
    <row r="7" spans="1:6" ht="18.75" x14ac:dyDescent="0.3">
      <c r="A7" s="72" t="s">
        <v>352</v>
      </c>
      <c r="B7" s="72"/>
      <c r="C7" s="72"/>
      <c r="D7" s="72"/>
      <c r="E7" s="72"/>
      <c r="F7" s="72"/>
    </row>
    <row r="9" spans="1:6" ht="15.75" x14ac:dyDescent="0.25">
      <c r="A9" s="1" t="s">
        <v>0</v>
      </c>
      <c r="B9" s="28"/>
    </row>
    <row r="10" spans="1:6" ht="15.75" x14ac:dyDescent="0.25">
      <c r="A10" s="1"/>
    </row>
    <row r="11" spans="1:6" ht="15.75" x14ac:dyDescent="0.25">
      <c r="A11" s="73" t="s">
        <v>1</v>
      </c>
      <c r="B11" s="74" t="s">
        <v>2</v>
      </c>
      <c r="C11" s="74" t="s">
        <v>3</v>
      </c>
      <c r="D11" s="75" t="s">
        <v>4</v>
      </c>
      <c r="E11" s="76"/>
      <c r="F11" s="77"/>
    </row>
    <row r="12" spans="1:6" ht="94.5" x14ac:dyDescent="0.25">
      <c r="A12" s="73"/>
      <c r="B12" s="74"/>
      <c r="C12" s="74"/>
      <c r="D12" s="22" t="s">
        <v>360</v>
      </c>
      <c r="E12" s="22" t="s">
        <v>361</v>
      </c>
      <c r="F12" s="22" t="s">
        <v>362</v>
      </c>
    </row>
    <row r="13" spans="1:6" ht="15.75" x14ac:dyDescent="0.25">
      <c r="A13" s="22">
        <v>1</v>
      </c>
      <c r="B13" s="22">
        <v>2</v>
      </c>
      <c r="C13" s="22">
        <v>3</v>
      </c>
      <c r="D13" s="22">
        <v>4</v>
      </c>
      <c r="E13" s="22">
        <v>6</v>
      </c>
      <c r="F13" s="22">
        <v>7</v>
      </c>
    </row>
    <row r="14" spans="1:6" ht="15.75" x14ac:dyDescent="0.25">
      <c r="A14" s="23" t="s">
        <v>51</v>
      </c>
      <c r="B14" s="66" t="s">
        <v>119</v>
      </c>
      <c r="C14" s="67"/>
      <c r="D14" s="67"/>
      <c r="E14" s="67"/>
      <c r="F14" s="68"/>
    </row>
    <row r="15" spans="1:6" ht="110.25" x14ac:dyDescent="0.25">
      <c r="A15" s="25" t="s">
        <v>52</v>
      </c>
      <c r="B15" s="54" t="s">
        <v>120</v>
      </c>
      <c r="C15" s="26" t="s">
        <v>46</v>
      </c>
      <c r="D15" s="69">
        <f>'[1]без заполнения'!K5</f>
        <v>2731.5541585014462</v>
      </c>
      <c r="E15" s="70"/>
      <c r="F15" s="71"/>
    </row>
    <row r="16" spans="1:6" ht="63" x14ac:dyDescent="0.25">
      <c r="A16" s="25" t="s">
        <v>53</v>
      </c>
      <c r="B16" s="55" t="s">
        <v>121</v>
      </c>
      <c r="C16" s="26" t="s">
        <v>46</v>
      </c>
      <c r="D16" s="69">
        <f>'[1]без заполнения'!K6</f>
        <v>2731.5541585014462</v>
      </c>
      <c r="E16" s="70"/>
      <c r="F16" s="71"/>
    </row>
    <row r="17" spans="1:6" ht="141.75" x14ac:dyDescent="0.25">
      <c r="A17" s="25" t="s">
        <v>54</v>
      </c>
      <c r="B17" s="55" t="s">
        <v>122</v>
      </c>
      <c r="C17" s="26" t="s">
        <v>46</v>
      </c>
      <c r="D17" s="69">
        <f>'[1]без заполнения'!K7</f>
        <v>3414.4426981268075</v>
      </c>
      <c r="E17" s="70"/>
      <c r="F17" s="71"/>
    </row>
    <row r="18" spans="1:6" ht="94.5" x14ac:dyDescent="0.25">
      <c r="A18" s="25" t="s">
        <v>55</v>
      </c>
      <c r="B18" s="55" t="s">
        <v>123</v>
      </c>
      <c r="C18" s="26" t="s">
        <v>46</v>
      </c>
      <c r="D18" s="69">
        <f>'[1]без заполнения'!K8</f>
        <v>3414.4426981268075</v>
      </c>
      <c r="E18" s="70"/>
      <c r="F18" s="71"/>
    </row>
    <row r="19" spans="1:6" ht="126" x14ac:dyDescent="0.25">
      <c r="A19" s="25" t="s">
        <v>56</v>
      </c>
      <c r="B19" s="55" t="s">
        <v>124</v>
      </c>
      <c r="C19" s="26" t="s">
        <v>46</v>
      </c>
      <c r="D19" s="69">
        <f>'[1]без заполнения'!K9</f>
        <v>3414.4426981268075</v>
      </c>
      <c r="E19" s="70"/>
      <c r="F19" s="71"/>
    </row>
    <row r="20" spans="1:6" ht="110.25" x14ac:dyDescent="0.25">
      <c r="A20" s="56" t="s">
        <v>57</v>
      </c>
      <c r="B20" s="55" t="s">
        <v>125</v>
      </c>
      <c r="C20" s="26" t="s">
        <v>46</v>
      </c>
      <c r="D20" s="69">
        <f>'[1]без заполнения'!K10</f>
        <v>10926.216634005785</v>
      </c>
      <c r="E20" s="70"/>
      <c r="F20" s="71"/>
    </row>
    <row r="21" spans="1:6" ht="63" x14ac:dyDescent="0.25">
      <c r="A21" s="25" t="s">
        <v>126</v>
      </c>
      <c r="B21" s="55" t="s">
        <v>127</v>
      </c>
      <c r="C21" s="26" t="s">
        <v>46</v>
      </c>
      <c r="D21" s="69">
        <f>'[1]без заполнения'!K11</f>
        <v>10926.216634005785</v>
      </c>
      <c r="E21" s="70"/>
      <c r="F21" s="71"/>
    </row>
    <row r="22" spans="1:6" ht="78.75" x14ac:dyDescent="0.25">
      <c r="A22" s="25" t="s">
        <v>128</v>
      </c>
      <c r="B22" s="55" t="s">
        <v>129</v>
      </c>
      <c r="C22" s="26" t="s">
        <v>46</v>
      </c>
      <c r="D22" s="69">
        <f>'[1]без заполнения'!K12</f>
        <v>3414.4426981268075</v>
      </c>
      <c r="E22" s="70"/>
      <c r="F22" s="71"/>
    </row>
    <row r="23" spans="1:6" ht="47.25" x14ac:dyDescent="0.25">
      <c r="A23" s="25" t="s">
        <v>130</v>
      </c>
      <c r="B23" s="55" t="s">
        <v>131</v>
      </c>
      <c r="C23" s="26" t="s">
        <v>46</v>
      </c>
      <c r="D23" s="69">
        <f>'[1]без заполнения'!K13</f>
        <v>3414.4426981268075</v>
      </c>
      <c r="E23" s="70"/>
      <c r="F23" s="71"/>
    </row>
    <row r="24" spans="1:6" ht="31.5" x14ac:dyDescent="0.25">
      <c r="A24" s="25" t="s">
        <v>132</v>
      </c>
      <c r="B24" s="55" t="s">
        <v>133</v>
      </c>
      <c r="C24" s="26" t="s">
        <v>46</v>
      </c>
      <c r="D24" s="69">
        <f>'[1]без заполнения'!K14</f>
        <v>1365.7770792507231</v>
      </c>
      <c r="E24" s="70"/>
      <c r="F24" s="71"/>
    </row>
    <row r="25" spans="1:6" ht="15.75" x14ac:dyDescent="0.25">
      <c r="A25" s="57" t="s">
        <v>58</v>
      </c>
      <c r="B25" s="66" t="s">
        <v>134</v>
      </c>
      <c r="C25" s="67"/>
      <c r="D25" s="67"/>
      <c r="E25" s="67"/>
      <c r="F25" s="68"/>
    </row>
    <row r="26" spans="1:6" ht="110.25" x14ac:dyDescent="0.25">
      <c r="A26" s="25" t="s">
        <v>59</v>
      </c>
      <c r="B26" s="54" t="s">
        <v>120</v>
      </c>
      <c r="C26" s="26" t="s">
        <v>46</v>
      </c>
      <c r="D26" s="69">
        <f>'[1]с заполнением'!K5</f>
        <v>3414.4426981268075</v>
      </c>
      <c r="E26" s="70">
        <f>[2]юр.лица!$H$41</f>
        <v>2515.1999999999998</v>
      </c>
      <c r="F26" s="71">
        <f>[2]юр.лица!$H$52</f>
        <v>3184.7999999999997</v>
      </c>
    </row>
    <row r="27" spans="1:6" ht="63" x14ac:dyDescent="0.25">
      <c r="A27" s="25" t="s">
        <v>60</v>
      </c>
      <c r="B27" s="55" t="s">
        <v>121</v>
      </c>
      <c r="C27" s="26" t="s">
        <v>46</v>
      </c>
      <c r="D27" s="69">
        <f>'[1]с заполнением'!K6</f>
        <v>3414.4426981268075</v>
      </c>
      <c r="E27" s="70">
        <f>[2]юр.лица!$H$41</f>
        <v>2515.1999999999998</v>
      </c>
      <c r="F27" s="71">
        <f>[2]юр.лица!$H$52</f>
        <v>3184.7999999999997</v>
      </c>
    </row>
    <row r="28" spans="1:6" ht="141.75" x14ac:dyDescent="0.25">
      <c r="A28" s="25" t="s">
        <v>135</v>
      </c>
      <c r="B28" s="55" t="s">
        <v>122</v>
      </c>
      <c r="C28" s="26" t="s">
        <v>46</v>
      </c>
      <c r="D28" s="69">
        <f>'[1]с заполнением'!K7</f>
        <v>4097.3312377521688</v>
      </c>
      <c r="E28" s="70">
        <f>[2]юр.лица!$H$41</f>
        <v>2515.1999999999998</v>
      </c>
      <c r="F28" s="71">
        <f>[2]юр.лица!$H$52</f>
        <v>3184.7999999999997</v>
      </c>
    </row>
    <row r="29" spans="1:6" ht="94.5" x14ac:dyDescent="0.25">
      <c r="A29" s="25" t="s">
        <v>136</v>
      </c>
      <c r="B29" s="55" t="s">
        <v>123</v>
      </c>
      <c r="C29" s="26" t="s">
        <v>46</v>
      </c>
      <c r="D29" s="69">
        <f>'[1]с заполнением'!K8</f>
        <v>4097.3312377521688</v>
      </c>
      <c r="E29" s="70">
        <f>[2]юр.лица!$H$41</f>
        <v>2515.1999999999998</v>
      </c>
      <c r="F29" s="71">
        <f>[2]юр.лица!$H$52</f>
        <v>3184.7999999999997</v>
      </c>
    </row>
    <row r="30" spans="1:6" ht="126" x14ac:dyDescent="0.25">
      <c r="A30" s="25" t="s">
        <v>137</v>
      </c>
      <c r="B30" s="55" t="s">
        <v>124</v>
      </c>
      <c r="C30" s="26" t="s">
        <v>46</v>
      </c>
      <c r="D30" s="69">
        <f>'[1]с заполнением'!K9</f>
        <v>4097.3312377521688</v>
      </c>
      <c r="E30" s="70">
        <f>[2]юр.лица!$H$41</f>
        <v>2515.1999999999998</v>
      </c>
      <c r="F30" s="71">
        <f>[2]юр.лица!$H$52</f>
        <v>3184.7999999999997</v>
      </c>
    </row>
    <row r="31" spans="1:6" ht="110.25" x14ac:dyDescent="0.25">
      <c r="A31" s="25" t="s">
        <v>138</v>
      </c>
      <c r="B31" s="55" t="s">
        <v>125</v>
      </c>
      <c r="C31" s="26" t="s">
        <v>46</v>
      </c>
      <c r="D31" s="69">
        <f>'[1]с заполнением'!K10</f>
        <v>11609.105173631146</v>
      </c>
      <c r="E31" s="70">
        <f>[2]юр.лица!$H$41</f>
        <v>2515.1999999999998</v>
      </c>
      <c r="F31" s="71">
        <f>[2]юр.лица!$H$52</f>
        <v>3184.7999999999997</v>
      </c>
    </row>
    <row r="32" spans="1:6" ht="63" x14ac:dyDescent="0.25">
      <c r="A32" s="25" t="s">
        <v>139</v>
      </c>
      <c r="B32" s="55" t="s">
        <v>127</v>
      </c>
      <c r="C32" s="26" t="s">
        <v>46</v>
      </c>
      <c r="D32" s="69">
        <f>'[1]с заполнением'!K11</f>
        <v>11609.105173631146</v>
      </c>
      <c r="E32" s="70">
        <f>[2]юр.лица!$H$41</f>
        <v>2515.1999999999998</v>
      </c>
      <c r="F32" s="71">
        <f>[2]юр.лица!$H$52</f>
        <v>3184.7999999999997</v>
      </c>
    </row>
    <row r="33" spans="1:6" ht="78.75" x14ac:dyDescent="0.25">
      <c r="A33" s="25" t="s">
        <v>140</v>
      </c>
      <c r="B33" s="55" t="s">
        <v>129</v>
      </c>
      <c r="C33" s="26" t="s">
        <v>46</v>
      </c>
      <c r="D33" s="69">
        <f>'[1]с заполнением'!K12</f>
        <v>4097.3312377521688</v>
      </c>
      <c r="E33" s="70">
        <f>[2]юр.лица!$H$41</f>
        <v>2515.1999999999998</v>
      </c>
      <c r="F33" s="71">
        <f>[2]юр.лица!$H$52</f>
        <v>3184.7999999999997</v>
      </c>
    </row>
    <row r="34" spans="1:6" ht="47.25" x14ac:dyDescent="0.25">
      <c r="A34" s="25" t="s">
        <v>141</v>
      </c>
      <c r="B34" s="55" t="s">
        <v>142</v>
      </c>
      <c r="C34" s="26" t="s">
        <v>46</v>
      </c>
      <c r="D34" s="69">
        <f>'[1]с заполнением'!K13</f>
        <v>4097.3312377521688</v>
      </c>
      <c r="E34" s="70">
        <f>[2]юр.лица!$H$41</f>
        <v>2515.1999999999998</v>
      </c>
      <c r="F34" s="71">
        <f>[2]юр.лица!$H$52</f>
        <v>3184.7999999999997</v>
      </c>
    </row>
    <row r="35" spans="1:6" ht="15.75" x14ac:dyDescent="0.25">
      <c r="A35" s="23" t="s">
        <v>61</v>
      </c>
      <c r="B35" s="66" t="s">
        <v>5</v>
      </c>
      <c r="C35" s="67"/>
      <c r="D35" s="67"/>
      <c r="E35" s="67"/>
      <c r="F35" s="68"/>
    </row>
    <row r="36" spans="1:6" ht="31.5" x14ac:dyDescent="0.25">
      <c r="A36" s="25" t="s">
        <v>62</v>
      </c>
      <c r="B36" s="54" t="s">
        <v>6</v>
      </c>
      <c r="C36" s="58" t="s">
        <v>39</v>
      </c>
      <c r="D36" s="69">
        <f>[1]юр.лица!$C$20</f>
        <v>4005.5726388823537</v>
      </c>
      <c r="E36" s="70">
        <f>[2]юр.лица!$J$41</f>
        <v>3446.7999999999997</v>
      </c>
      <c r="F36" s="71">
        <f>[2]юр.лица!$J$52</f>
        <v>4353.4000000000005</v>
      </c>
    </row>
    <row r="37" spans="1:6" ht="31.5" x14ac:dyDescent="0.25">
      <c r="A37" s="25" t="s">
        <v>63</v>
      </c>
      <c r="B37" s="19" t="s">
        <v>7</v>
      </c>
      <c r="C37" s="26" t="s">
        <v>39</v>
      </c>
      <c r="D37" s="69">
        <f>[1]физ.лица!$C$20</f>
        <v>2141.5933050963372</v>
      </c>
      <c r="E37" s="70"/>
      <c r="F37" s="71"/>
    </row>
    <row r="38" spans="1:6" ht="31.5" x14ac:dyDescent="0.25">
      <c r="A38" s="23" t="s">
        <v>64</v>
      </c>
      <c r="B38" s="59" t="s">
        <v>75</v>
      </c>
      <c r="C38" s="26" t="s">
        <v>40</v>
      </c>
      <c r="D38" s="69">
        <f>'[1]точка учета'!$C$20</f>
        <v>72.735777723651694</v>
      </c>
      <c r="E38" s="70"/>
      <c r="F38" s="71"/>
    </row>
    <row r="39" spans="1:6" ht="31.5" x14ac:dyDescent="0.25">
      <c r="A39" s="29" t="s">
        <v>65</v>
      </c>
      <c r="B39" s="59" t="s">
        <v>9</v>
      </c>
      <c r="C39" s="60" t="s">
        <v>41</v>
      </c>
      <c r="D39" s="69">
        <f>[1]переоформление!$C$20</f>
        <v>456.2870836461077</v>
      </c>
      <c r="E39" s="70"/>
      <c r="F39" s="71"/>
    </row>
    <row r="40" spans="1:6" ht="31.5" x14ac:dyDescent="0.25">
      <c r="A40" s="61" t="s">
        <v>66</v>
      </c>
      <c r="B40" s="59" t="s">
        <v>10</v>
      </c>
      <c r="C40" s="26" t="s">
        <v>42</v>
      </c>
      <c r="D40" s="69">
        <f>[1]альтернатив.цк!$C$20</f>
        <v>13376.456058634496</v>
      </c>
      <c r="E40" s="70"/>
      <c r="F40" s="71"/>
    </row>
    <row r="41" spans="1:6" ht="31.5" x14ac:dyDescent="0.25">
      <c r="A41" s="61" t="s">
        <v>67</v>
      </c>
      <c r="B41" s="59" t="s">
        <v>11</v>
      </c>
      <c r="C41" s="60" t="s">
        <v>43</v>
      </c>
      <c r="D41" s="69">
        <f>'[1]дубликат, ксерокопия'!$C$20</f>
        <v>274.18347307934459</v>
      </c>
      <c r="E41" s="70"/>
      <c r="F41" s="71"/>
    </row>
    <row r="42" spans="1:6" ht="25.5" hidden="1" x14ac:dyDescent="0.25">
      <c r="A42" s="9" t="s">
        <v>68</v>
      </c>
      <c r="B42" s="7" t="s">
        <v>74</v>
      </c>
      <c r="C42" s="4" t="s">
        <v>44</v>
      </c>
      <c r="D42" s="6"/>
      <c r="E42" s="5"/>
    </row>
    <row r="44" spans="1:6" x14ac:dyDescent="0.25">
      <c r="A44" s="2"/>
    </row>
    <row r="45" spans="1:6" ht="93" customHeight="1" x14ac:dyDescent="0.25">
      <c r="A45" s="78"/>
      <c r="B45" s="78"/>
      <c r="C45" s="78"/>
      <c r="D45" s="78"/>
      <c r="E45" s="78"/>
      <c r="F45" s="78"/>
    </row>
  </sheetData>
  <mergeCells count="38">
    <mergeCell ref="A45:F45"/>
    <mergeCell ref="D26:F26"/>
    <mergeCell ref="D27:F27"/>
    <mergeCell ref="D28:F28"/>
    <mergeCell ref="D29:F29"/>
    <mergeCell ref="D30:F30"/>
    <mergeCell ref="D31:F31"/>
    <mergeCell ref="D32:F32"/>
    <mergeCell ref="D33:F33"/>
    <mergeCell ref="D34:F34"/>
    <mergeCell ref="D36:F36"/>
    <mergeCell ref="D37:F37"/>
    <mergeCell ref="D38:F38"/>
    <mergeCell ref="D39:F39"/>
    <mergeCell ref="D40:F40"/>
    <mergeCell ref="D41:F41"/>
    <mergeCell ref="B35:F35"/>
    <mergeCell ref="D20:F20"/>
    <mergeCell ref="D21:F21"/>
    <mergeCell ref="D22:F22"/>
    <mergeCell ref="D23:F23"/>
    <mergeCell ref="D24:F24"/>
    <mergeCell ref="D4:F4"/>
    <mergeCell ref="D2:F2"/>
    <mergeCell ref="D3:F3"/>
    <mergeCell ref="D1:F1"/>
    <mergeCell ref="B25:F25"/>
    <mergeCell ref="D15:F15"/>
    <mergeCell ref="D16:F16"/>
    <mergeCell ref="D17:F17"/>
    <mergeCell ref="D18:F18"/>
    <mergeCell ref="D19:F19"/>
    <mergeCell ref="B14:F14"/>
    <mergeCell ref="A7:F7"/>
    <mergeCell ref="A11:A12"/>
    <mergeCell ref="B11:B12"/>
    <mergeCell ref="C11:C12"/>
    <mergeCell ref="D11:F11"/>
  </mergeCells>
  <printOptions horizontalCentered="1"/>
  <pageMargins left="0.39370078740157483" right="0.19685039370078741" top="0.59055118110236227" bottom="0.39370078740157483" header="0.31496062992125984" footer="0.31496062992125984"/>
  <pageSetup paperSize="9" scale="77" fitToHeight="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3"/>
  <sheetViews>
    <sheetView view="pageBreakPreview" zoomScale="90" zoomScaleNormal="80" zoomScaleSheetLayoutView="90" workbookViewId="0">
      <pane ySplit="5" topLeftCell="A6" activePane="bottomLeft" state="frozen"/>
      <selection pane="bottomLeft" activeCell="F16" sqref="F16"/>
    </sheetView>
  </sheetViews>
  <sheetFormatPr defaultRowHeight="15" x14ac:dyDescent="0.25"/>
  <cols>
    <col min="1" max="1" width="7.28515625" style="3" customWidth="1"/>
    <col min="2" max="2" width="104.42578125" style="3" customWidth="1"/>
    <col min="3" max="3" width="21.85546875" style="3" customWidth="1"/>
    <col min="4" max="4" width="18.28515625" style="3" customWidth="1"/>
    <col min="5" max="5" width="22" style="3" customWidth="1"/>
    <col min="6" max="6" width="21.42578125" style="3" customWidth="1"/>
    <col min="7" max="16384" width="9.140625" style="3"/>
  </cols>
  <sheetData>
    <row r="1" spans="1:6" ht="15.75" x14ac:dyDescent="0.25">
      <c r="A1" s="1" t="s">
        <v>365</v>
      </c>
      <c r="B1" s="28"/>
    </row>
    <row r="2" spans="1:6" ht="15.75" x14ac:dyDescent="0.25">
      <c r="A2" s="1" t="s">
        <v>167</v>
      </c>
      <c r="B2" s="28"/>
    </row>
    <row r="3" spans="1:6" ht="15.75" x14ac:dyDescent="0.25">
      <c r="A3" s="1"/>
    </row>
    <row r="4" spans="1:6" ht="15.75" x14ac:dyDescent="0.25">
      <c r="A4" s="74" t="s">
        <v>1</v>
      </c>
      <c r="B4" s="74" t="s">
        <v>2</v>
      </c>
      <c r="C4" s="74" t="s">
        <v>3</v>
      </c>
      <c r="D4" s="75" t="s">
        <v>4</v>
      </c>
      <c r="E4" s="76"/>
      <c r="F4" s="77"/>
    </row>
    <row r="5" spans="1:6" ht="94.5" x14ac:dyDescent="0.25">
      <c r="A5" s="74"/>
      <c r="B5" s="74"/>
      <c r="C5" s="74"/>
      <c r="D5" s="22" t="s">
        <v>360</v>
      </c>
      <c r="E5" s="22" t="s">
        <v>361</v>
      </c>
      <c r="F5" s="22" t="s">
        <v>362</v>
      </c>
    </row>
    <row r="6" spans="1:6" ht="15.75" x14ac:dyDescent="0.25">
      <c r="A6" s="22">
        <v>1</v>
      </c>
      <c r="B6" s="22">
        <v>2</v>
      </c>
      <c r="C6" s="22">
        <v>3</v>
      </c>
      <c r="D6" s="22">
        <v>4</v>
      </c>
      <c r="E6" s="22">
        <v>6</v>
      </c>
      <c r="F6" s="22">
        <v>7</v>
      </c>
    </row>
    <row r="7" spans="1:6" ht="15.75" x14ac:dyDescent="0.25">
      <c r="A7" s="29" t="s">
        <v>83</v>
      </c>
      <c r="B7" s="32" t="s">
        <v>366</v>
      </c>
      <c r="C7" s="33"/>
      <c r="D7" s="32"/>
      <c r="E7" s="32"/>
      <c r="F7" s="32"/>
    </row>
    <row r="8" spans="1:6" ht="31.5" x14ac:dyDescent="0.25">
      <c r="A8" s="30" t="s">
        <v>85</v>
      </c>
      <c r="B8" s="34" t="s">
        <v>309</v>
      </c>
      <c r="C8" s="26" t="s">
        <v>46</v>
      </c>
      <c r="D8" s="62">
        <f>[3]КТО!N11</f>
        <v>2300</v>
      </c>
      <c r="E8" s="62">
        <f>[3]КТО!N45</f>
        <v>2580</v>
      </c>
      <c r="F8" s="62">
        <f>[3]КТО!N62</f>
        <v>3250</v>
      </c>
    </row>
    <row r="9" spans="1:6" ht="15.75" x14ac:dyDescent="0.25">
      <c r="A9" s="30" t="s">
        <v>86</v>
      </c>
      <c r="B9" s="34" t="s">
        <v>310</v>
      </c>
      <c r="C9" s="26" t="s">
        <v>44</v>
      </c>
      <c r="D9" s="39">
        <f>[3]КТО!N12</f>
        <v>4270</v>
      </c>
      <c r="E9" s="39">
        <f>[3]КТО!N46</f>
        <v>4760</v>
      </c>
      <c r="F9" s="39">
        <f>[3]КТО!N63</f>
        <v>6000</v>
      </c>
    </row>
    <row r="10" spans="1:6" ht="31.5" x14ac:dyDescent="0.25">
      <c r="A10" s="30" t="s">
        <v>87</v>
      </c>
      <c r="B10" s="34" t="s">
        <v>311</v>
      </c>
      <c r="C10" s="26" t="s">
        <v>46</v>
      </c>
      <c r="D10" s="39">
        <f>[3]КТО!N13</f>
        <v>3370</v>
      </c>
      <c r="E10" s="39">
        <f>[3]КТО!N47</f>
        <v>3760</v>
      </c>
      <c r="F10" s="39">
        <f>[3]КТО!N64</f>
        <v>4750</v>
      </c>
    </row>
    <row r="11" spans="1:6" ht="15.75" x14ac:dyDescent="0.25">
      <c r="A11" s="30" t="s">
        <v>88</v>
      </c>
      <c r="B11" s="34" t="s">
        <v>312</v>
      </c>
      <c r="C11" s="26" t="s">
        <v>44</v>
      </c>
      <c r="D11" s="39">
        <f>[3]КТО!N14</f>
        <v>6090</v>
      </c>
      <c r="E11" s="39">
        <f>[3]КТО!N48</f>
        <v>6800</v>
      </c>
      <c r="F11" s="39">
        <f>[3]КТО!N65</f>
        <v>8570</v>
      </c>
    </row>
    <row r="12" spans="1:6" ht="15.75" x14ac:dyDescent="0.25">
      <c r="A12" s="30" t="s">
        <v>89</v>
      </c>
      <c r="B12" s="34" t="s">
        <v>349</v>
      </c>
      <c r="C12" s="26" t="s">
        <v>44</v>
      </c>
      <c r="D12" s="39">
        <f>[3]КТО!N15</f>
        <v>2440</v>
      </c>
      <c r="E12" s="39">
        <f>[3]КТО!N49</f>
        <v>2720</v>
      </c>
      <c r="F12" s="39">
        <f>[3]КТО!N66</f>
        <v>3430</v>
      </c>
    </row>
    <row r="13" spans="1:6" ht="15.75" x14ac:dyDescent="0.25">
      <c r="A13" s="30" t="s">
        <v>90</v>
      </c>
      <c r="B13" s="34" t="s">
        <v>313</v>
      </c>
      <c r="C13" s="26" t="s">
        <v>44</v>
      </c>
      <c r="D13" s="39">
        <f>[3]КТО!N16</f>
        <v>3050</v>
      </c>
      <c r="E13" s="39">
        <f>[3]КТО!N50</f>
        <v>3400</v>
      </c>
      <c r="F13" s="39">
        <f>[3]КТО!N67</f>
        <v>4290</v>
      </c>
    </row>
    <row r="14" spans="1:6" ht="31.5" x14ac:dyDescent="0.25">
      <c r="A14" s="30" t="s">
        <v>91</v>
      </c>
      <c r="B14" s="34" t="s">
        <v>168</v>
      </c>
      <c r="C14" s="26" t="s">
        <v>46</v>
      </c>
      <c r="D14" s="39">
        <f>[3]КТО!N17</f>
        <v>5670</v>
      </c>
      <c r="E14" s="39">
        <f>[3]КТО!N51</f>
        <v>6330</v>
      </c>
      <c r="F14" s="39">
        <f>[3]КТО!N68</f>
        <v>8000</v>
      </c>
    </row>
    <row r="15" spans="1:6" ht="31.5" x14ac:dyDescent="0.25">
      <c r="A15" s="30" t="s">
        <v>92</v>
      </c>
      <c r="B15" s="34" t="s">
        <v>169</v>
      </c>
      <c r="C15" s="26" t="s">
        <v>46</v>
      </c>
      <c r="D15" s="39">
        <f>[3]КТО!N18</f>
        <v>10970</v>
      </c>
      <c r="E15" s="39">
        <f>[3]КТО!N52</f>
        <v>12260</v>
      </c>
      <c r="F15" s="39">
        <f>[3]КТО!N69</f>
        <v>15490</v>
      </c>
    </row>
    <row r="16" spans="1:6" ht="15.75" x14ac:dyDescent="0.25">
      <c r="A16" s="30" t="s">
        <v>93</v>
      </c>
      <c r="B16" s="34" t="s">
        <v>314</v>
      </c>
      <c r="C16" s="26" t="s">
        <v>44</v>
      </c>
      <c r="D16" s="39">
        <f>[3]КТО!N19</f>
        <v>1830</v>
      </c>
      <c r="E16" s="39">
        <f>[3]КТО!N53</f>
        <v>2040</v>
      </c>
      <c r="F16" s="39">
        <f>[3]КТО!N70</f>
        <v>2570</v>
      </c>
    </row>
    <row r="17" spans="1:6" ht="15.75" x14ac:dyDescent="0.25">
      <c r="A17" s="30" t="s">
        <v>94</v>
      </c>
      <c r="B17" s="34" t="s">
        <v>315</v>
      </c>
      <c r="C17" s="26" t="s">
        <v>44</v>
      </c>
      <c r="D17" s="39">
        <f>[3]КТО!N20</f>
        <v>1420</v>
      </c>
      <c r="E17" s="39">
        <f>[3]КТО!N54</f>
        <v>1590</v>
      </c>
      <c r="F17" s="39">
        <f>[3]КТО!N71</f>
        <v>2000</v>
      </c>
    </row>
    <row r="18" spans="1:6" ht="31.5" x14ac:dyDescent="0.25">
      <c r="A18" s="30" t="s">
        <v>95</v>
      </c>
      <c r="B18" s="34" t="s">
        <v>170</v>
      </c>
      <c r="C18" s="26" t="s">
        <v>46</v>
      </c>
      <c r="D18" s="39">
        <f>[3]КТО!N21</f>
        <v>1600</v>
      </c>
      <c r="E18" s="39">
        <f>[3]КТО!N55</f>
        <v>1780</v>
      </c>
      <c r="F18" s="39">
        <f>[3]КТО!N72</f>
        <v>2250</v>
      </c>
    </row>
    <row r="19" spans="1:6" ht="31.5" x14ac:dyDescent="0.25">
      <c r="A19" s="30" t="s">
        <v>96</v>
      </c>
      <c r="B19" s="34" t="s">
        <v>171</v>
      </c>
      <c r="C19" s="26" t="s">
        <v>46</v>
      </c>
      <c r="D19" s="39">
        <f>[3]КТО!N22</f>
        <v>2660</v>
      </c>
      <c r="E19" s="39">
        <f>[3]КТО!N56</f>
        <v>2970</v>
      </c>
      <c r="F19" s="39">
        <f>[3]КТО!N73</f>
        <v>3750</v>
      </c>
    </row>
    <row r="20" spans="1:6" ht="15.75" x14ac:dyDescent="0.25">
      <c r="A20" s="30" t="s">
        <v>97</v>
      </c>
      <c r="B20" s="34" t="s">
        <v>316</v>
      </c>
      <c r="C20" s="26" t="s">
        <v>44</v>
      </c>
      <c r="D20" s="39">
        <f>[3]КТО!N23</f>
        <v>1420</v>
      </c>
      <c r="E20" s="39">
        <f>[3]КТО!N57</f>
        <v>1590</v>
      </c>
      <c r="F20" s="39">
        <f>[3]КТО!N74</f>
        <v>2000</v>
      </c>
    </row>
    <row r="21" spans="1:6" ht="15.75" x14ac:dyDescent="0.25">
      <c r="A21" s="30" t="s">
        <v>98</v>
      </c>
      <c r="B21" s="34" t="s">
        <v>317</v>
      </c>
      <c r="C21" s="26" t="s">
        <v>44</v>
      </c>
      <c r="D21" s="39">
        <f>[3]КТО!N24</f>
        <v>1420</v>
      </c>
      <c r="E21" s="39">
        <f>[3]КТО!N58</f>
        <v>1590</v>
      </c>
      <c r="F21" s="39">
        <f>[3]КТО!N75</f>
        <v>2000</v>
      </c>
    </row>
    <row r="22" spans="1:6" ht="15.75" x14ac:dyDescent="0.25">
      <c r="A22" s="30" t="s">
        <v>174</v>
      </c>
      <c r="B22" s="34" t="s">
        <v>318</v>
      </c>
      <c r="C22" s="26" t="s">
        <v>44</v>
      </c>
      <c r="D22" s="39">
        <f>[3]КТО!N25</f>
        <v>6590</v>
      </c>
      <c r="E22" s="39">
        <f>[3]КТО!N59</f>
        <v>7360</v>
      </c>
      <c r="F22" s="39">
        <f>[3]КТО!N76</f>
        <v>9280</v>
      </c>
    </row>
    <row r="23" spans="1:6" ht="15.75" x14ac:dyDescent="0.25">
      <c r="A23" s="30" t="s">
        <v>175</v>
      </c>
      <c r="B23" s="34" t="s">
        <v>319</v>
      </c>
      <c r="C23" s="26" t="s">
        <v>44</v>
      </c>
      <c r="D23" s="39">
        <f>[3]КТО!N26</f>
        <v>3950</v>
      </c>
      <c r="E23" s="39">
        <f>[3]КТО!N60</f>
        <v>4420</v>
      </c>
      <c r="F23" s="39">
        <f>[3]КТО!N77</f>
        <v>5570</v>
      </c>
    </row>
  </sheetData>
  <autoFilter ref="A5:F23"/>
  <mergeCells count="4">
    <mergeCell ref="A4:A5"/>
    <mergeCell ref="B4:B5"/>
    <mergeCell ref="C4:C5"/>
    <mergeCell ref="D4:F4"/>
  </mergeCells>
  <printOptions horizontalCentered="1"/>
  <pageMargins left="0.39370078740157483" right="0.19685039370078741" top="0.59055118110236227" bottom="0.39370078740157483" header="0.31496062992125984" footer="0.31496062992125984"/>
  <pageSetup paperSize="9" scale="85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93"/>
  <sheetViews>
    <sheetView view="pageBreakPreview" zoomScale="80" zoomScaleNormal="80" zoomScaleSheetLayoutView="80" workbookViewId="0">
      <pane ySplit="4" topLeftCell="A5" activePane="bottomLeft" state="frozen"/>
      <selection pane="bottomLeft" activeCell="H18" sqref="H18"/>
    </sheetView>
  </sheetViews>
  <sheetFormatPr defaultRowHeight="15" x14ac:dyDescent="0.25"/>
  <cols>
    <col min="1" max="1" width="7.28515625" style="3" customWidth="1"/>
    <col min="2" max="2" width="92.7109375" style="3" customWidth="1"/>
    <col min="3" max="3" width="21.85546875" style="3" customWidth="1"/>
    <col min="4" max="4" width="18.28515625" style="3" customWidth="1"/>
    <col min="5" max="5" width="22" style="3" customWidth="1"/>
    <col min="6" max="6" width="21.42578125" style="3" customWidth="1"/>
    <col min="7" max="16384" width="9.140625" style="3"/>
  </cols>
  <sheetData>
    <row r="1" spans="1:6" ht="15.75" x14ac:dyDescent="0.25">
      <c r="A1" s="1" t="s">
        <v>172</v>
      </c>
      <c r="B1" s="28"/>
    </row>
    <row r="2" spans="1:6" ht="15.75" x14ac:dyDescent="0.25">
      <c r="A2" s="1"/>
    </row>
    <row r="3" spans="1:6" ht="15.75" x14ac:dyDescent="0.25">
      <c r="A3" s="74" t="s">
        <v>1</v>
      </c>
      <c r="B3" s="74" t="s">
        <v>2</v>
      </c>
      <c r="C3" s="74" t="s">
        <v>3</v>
      </c>
      <c r="D3" s="75" t="s">
        <v>4</v>
      </c>
      <c r="E3" s="76"/>
      <c r="F3" s="77"/>
    </row>
    <row r="4" spans="1:6" ht="94.5" x14ac:dyDescent="0.25">
      <c r="A4" s="74"/>
      <c r="B4" s="74"/>
      <c r="C4" s="74"/>
      <c r="D4" s="22" t="s">
        <v>360</v>
      </c>
      <c r="E4" s="22" t="s">
        <v>361</v>
      </c>
      <c r="F4" s="22" t="s">
        <v>362</v>
      </c>
    </row>
    <row r="5" spans="1:6" ht="15.75" x14ac:dyDescent="0.25">
      <c r="A5" s="22">
        <v>1</v>
      </c>
      <c r="B5" s="22">
        <v>2</v>
      </c>
      <c r="C5" s="22">
        <v>3</v>
      </c>
      <c r="D5" s="22">
        <v>4</v>
      </c>
      <c r="E5" s="22">
        <v>6</v>
      </c>
      <c r="F5" s="22">
        <v>7</v>
      </c>
    </row>
    <row r="6" spans="1:6" ht="31.5" x14ac:dyDescent="0.25">
      <c r="A6" s="29" t="s">
        <v>84</v>
      </c>
      <c r="B6" s="24" t="s">
        <v>12</v>
      </c>
      <c r="C6" s="33"/>
      <c r="D6" s="32"/>
      <c r="E6" s="32"/>
      <c r="F6" s="32"/>
    </row>
    <row r="7" spans="1:6" ht="31.5" x14ac:dyDescent="0.25">
      <c r="A7" s="30" t="s">
        <v>99</v>
      </c>
      <c r="B7" s="40" t="s">
        <v>320</v>
      </c>
      <c r="C7" s="35" t="s">
        <v>44</v>
      </c>
      <c r="D7" s="36">
        <f>[3]ЭР!N12</f>
        <v>1130</v>
      </c>
      <c r="E7" s="41">
        <f>[3]ЭР!N166</f>
        <v>1260</v>
      </c>
      <c r="F7" s="41">
        <f>[3]ЭР!N235</f>
        <v>1590</v>
      </c>
    </row>
    <row r="8" spans="1:6" ht="31.5" x14ac:dyDescent="0.25">
      <c r="A8" s="30" t="s">
        <v>100</v>
      </c>
      <c r="B8" s="40" t="s">
        <v>182</v>
      </c>
      <c r="C8" s="35" t="s">
        <v>44</v>
      </c>
      <c r="D8" s="36">
        <f>[3]ЭР!N13</f>
        <v>920</v>
      </c>
      <c r="E8" s="41">
        <f>[3]ЭР!N167</f>
        <v>1020</v>
      </c>
      <c r="F8" s="41">
        <f>[3]ЭР!N236</f>
        <v>1290</v>
      </c>
    </row>
    <row r="9" spans="1:6" ht="31.5" x14ac:dyDescent="0.25">
      <c r="A9" s="30" t="s">
        <v>101</v>
      </c>
      <c r="B9" s="40" t="s">
        <v>321</v>
      </c>
      <c r="C9" s="35" t="s">
        <v>44</v>
      </c>
      <c r="D9" s="36">
        <f>[3]ЭР!N14</f>
        <v>3050</v>
      </c>
      <c r="E9" s="41">
        <f>[3]ЭР!N168</f>
        <v>3400</v>
      </c>
      <c r="F9" s="41">
        <f>[3]ЭР!N237</f>
        <v>4290</v>
      </c>
    </row>
    <row r="10" spans="1:6" ht="31.5" x14ac:dyDescent="0.25">
      <c r="A10" s="30" t="s">
        <v>102</v>
      </c>
      <c r="B10" s="40" t="s">
        <v>183</v>
      </c>
      <c r="C10" s="35" t="s">
        <v>44</v>
      </c>
      <c r="D10" s="36">
        <f>[3]ЭР!N15</f>
        <v>3960</v>
      </c>
      <c r="E10" s="41">
        <f>[3]ЭР!N169</f>
        <v>4420</v>
      </c>
      <c r="F10" s="41">
        <f>[3]ЭР!N238</f>
        <v>5570</v>
      </c>
    </row>
    <row r="11" spans="1:6" ht="31.5" x14ac:dyDescent="0.25">
      <c r="A11" s="30" t="s">
        <v>103</v>
      </c>
      <c r="B11" s="40" t="s">
        <v>322</v>
      </c>
      <c r="C11" s="35" t="s">
        <v>44</v>
      </c>
      <c r="D11" s="36">
        <f>[3]ЭР!N16</f>
        <v>5480</v>
      </c>
      <c r="E11" s="41">
        <f>[3]ЭР!N170</f>
        <v>6120</v>
      </c>
      <c r="F11" s="41">
        <f>[3]ЭР!N239</f>
        <v>7720</v>
      </c>
    </row>
    <row r="12" spans="1:6" ht="31.5" x14ac:dyDescent="0.25">
      <c r="A12" s="30" t="s">
        <v>104</v>
      </c>
      <c r="B12" s="40" t="s">
        <v>364</v>
      </c>
      <c r="C12" s="35" t="s">
        <v>44</v>
      </c>
      <c r="D12" s="36">
        <f>[3]ЭР!N17</f>
        <v>6090</v>
      </c>
      <c r="E12" s="41">
        <f>[3]ЭР!N171</f>
        <v>6800</v>
      </c>
      <c r="F12" s="41">
        <f>[3]ЭР!N240</f>
        <v>8570</v>
      </c>
    </row>
    <row r="13" spans="1:6" ht="31.5" x14ac:dyDescent="0.25">
      <c r="A13" s="30" t="s">
        <v>105</v>
      </c>
      <c r="B13" s="40" t="s">
        <v>323</v>
      </c>
      <c r="C13" s="35" t="s">
        <v>44</v>
      </c>
      <c r="D13" s="36">
        <f>[3]ЭР!N18</f>
        <v>14610</v>
      </c>
      <c r="E13" s="41">
        <f>[3]ЭР!N172</f>
        <v>16310</v>
      </c>
      <c r="F13" s="41">
        <f>[3]ЭР!N241</f>
        <v>20570</v>
      </c>
    </row>
    <row r="14" spans="1:6" ht="15.75" x14ac:dyDescent="0.25">
      <c r="A14" s="30" t="s">
        <v>363</v>
      </c>
      <c r="B14" s="40" t="s">
        <v>324</v>
      </c>
      <c r="C14" s="35" t="s">
        <v>44</v>
      </c>
      <c r="D14" s="36">
        <f>[3]ЭР!N19</f>
        <v>3230</v>
      </c>
      <c r="E14" s="41">
        <f>[3]ЭР!N173</f>
        <v>3610</v>
      </c>
      <c r="F14" s="41">
        <f>[3]ЭР!N242</f>
        <v>4550</v>
      </c>
    </row>
    <row r="15" spans="1:6" ht="15.75" x14ac:dyDescent="0.25">
      <c r="A15" s="29" t="s">
        <v>106</v>
      </c>
      <c r="B15" s="42" t="s">
        <v>14</v>
      </c>
      <c r="C15" s="37"/>
      <c r="D15" s="38"/>
      <c r="E15" s="38"/>
      <c r="F15" s="38"/>
    </row>
    <row r="16" spans="1:6" ht="31.5" x14ac:dyDescent="0.25">
      <c r="A16" s="30" t="s">
        <v>107</v>
      </c>
      <c r="B16" s="40" t="s">
        <v>184</v>
      </c>
      <c r="C16" s="35" t="s">
        <v>46</v>
      </c>
      <c r="D16" s="36">
        <f>[3]ЭР!N21</f>
        <v>1010</v>
      </c>
      <c r="E16" s="41">
        <f>[3]ЭР!N175</f>
        <v>1130</v>
      </c>
      <c r="F16" s="41">
        <f>[3]ЭР!N244</f>
        <v>1420</v>
      </c>
    </row>
    <row r="17" spans="1:6" ht="47.25" x14ac:dyDescent="0.25">
      <c r="A17" s="30" t="s">
        <v>108</v>
      </c>
      <c r="B17" s="40" t="s">
        <v>325</v>
      </c>
      <c r="C17" s="35" t="s">
        <v>44</v>
      </c>
      <c r="D17" s="36">
        <f>[3]ЭР!N22</f>
        <v>1100</v>
      </c>
      <c r="E17" s="41">
        <f>[3]ЭР!N176</f>
        <v>1230</v>
      </c>
      <c r="F17" s="41">
        <f>[3]ЭР!N245</f>
        <v>1550</v>
      </c>
    </row>
    <row r="18" spans="1:6" ht="31.5" x14ac:dyDescent="0.25">
      <c r="A18" s="30" t="s">
        <v>109</v>
      </c>
      <c r="B18" s="40" t="s">
        <v>185</v>
      </c>
      <c r="C18" s="35" t="s">
        <v>44</v>
      </c>
      <c r="D18" s="36">
        <f>[3]ЭР!N23</f>
        <v>1040</v>
      </c>
      <c r="E18" s="41">
        <f>[3]ЭР!N177</f>
        <v>1160</v>
      </c>
      <c r="F18" s="41">
        <f>[3]ЭР!N246</f>
        <v>1460</v>
      </c>
    </row>
    <row r="19" spans="1:6" ht="31.5" x14ac:dyDescent="0.25">
      <c r="A19" s="30" t="s">
        <v>110</v>
      </c>
      <c r="B19" s="40" t="s">
        <v>186</v>
      </c>
      <c r="C19" s="35" t="s">
        <v>44</v>
      </c>
      <c r="D19" s="36">
        <f>[3]ЭР!N24</f>
        <v>1010</v>
      </c>
      <c r="E19" s="41">
        <f>[3]ЭР!N178</f>
        <v>1130</v>
      </c>
      <c r="F19" s="41">
        <f>[3]ЭР!N247</f>
        <v>1420</v>
      </c>
    </row>
    <row r="20" spans="1:6" ht="15.75" x14ac:dyDescent="0.25">
      <c r="A20" s="29" t="s">
        <v>111</v>
      </c>
      <c r="B20" s="42" t="s">
        <v>193</v>
      </c>
      <c r="C20" s="37"/>
      <c r="D20" s="38"/>
      <c r="E20" s="38"/>
      <c r="F20" s="38"/>
    </row>
    <row r="21" spans="1:6" ht="15.75" x14ac:dyDescent="0.25">
      <c r="A21" s="30" t="s">
        <v>48</v>
      </c>
      <c r="B21" s="40" t="s">
        <v>187</v>
      </c>
      <c r="C21" s="35" t="s">
        <v>44</v>
      </c>
      <c r="D21" s="36">
        <f>[3]ЭР!N26</f>
        <v>550</v>
      </c>
      <c r="E21" s="41">
        <f>[3]ЭР!N180</f>
        <v>620</v>
      </c>
      <c r="F21" s="41">
        <f>[3]ЭР!N249</f>
        <v>780</v>
      </c>
    </row>
    <row r="22" spans="1:6" ht="15.75" x14ac:dyDescent="0.25">
      <c r="A22" s="30" t="s">
        <v>112</v>
      </c>
      <c r="B22" s="40" t="s">
        <v>188</v>
      </c>
      <c r="C22" s="35" t="s">
        <v>44</v>
      </c>
      <c r="D22" s="36">
        <f>[3]ЭР!N27</f>
        <v>610</v>
      </c>
      <c r="E22" s="41">
        <f>[3]ЭР!N181</f>
        <v>680</v>
      </c>
      <c r="F22" s="41">
        <f>[3]ЭР!N250</f>
        <v>860</v>
      </c>
    </row>
    <row r="23" spans="1:6" ht="15.75" x14ac:dyDescent="0.25">
      <c r="A23" s="30" t="s">
        <v>113</v>
      </c>
      <c r="B23" s="40" t="s">
        <v>189</v>
      </c>
      <c r="C23" s="35" t="s">
        <v>44</v>
      </c>
      <c r="D23" s="36">
        <f>[3]ЭР!N28</f>
        <v>770</v>
      </c>
      <c r="E23" s="41">
        <f>[3]ЭР!N182</f>
        <v>850</v>
      </c>
      <c r="F23" s="41">
        <f>[3]ЭР!N251</f>
        <v>1080</v>
      </c>
    </row>
    <row r="24" spans="1:6" ht="15.75" x14ac:dyDescent="0.25">
      <c r="A24" s="30" t="s">
        <v>114</v>
      </c>
      <c r="B24" s="40" t="s">
        <v>190</v>
      </c>
      <c r="C24" s="35" t="s">
        <v>44</v>
      </c>
      <c r="D24" s="36">
        <f>[3]ЭР!N29</f>
        <v>550</v>
      </c>
      <c r="E24" s="41">
        <f>[3]ЭР!N183</f>
        <v>620</v>
      </c>
      <c r="F24" s="41">
        <f>[3]ЭР!N252</f>
        <v>780</v>
      </c>
    </row>
    <row r="25" spans="1:6" ht="15.75" x14ac:dyDescent="0.25">
      <c r="A25" s="30" t="s">
        <v>115</v>
      </c>
      <c r="B25" s="40" t="s">
        <v>191</v>
      </c>
      <c r="C25" s="35" t="s">
        <v>44</v>
      </c>
      <c r="D25" s="36">
        <f>[3]ЭР!N30</f>
        <v>3350</v>
      </c>
      <c r="E25" s="41">
        <f>[3]ЭР!N184</f>
        <v>3740</v>
      </c>
      <c r="F25" s="41">
        <f>[3]ЭР!N253</f>
        <v>4720</v>
      </c>
    </row>
    <row r="26" spans="1:6" ht="15.75" x14ac:dyDescent="0.25">
      <c r="A26" s="30" t="s">
        <v>116</v>
      </c>
      <c r="B26" s="40" t="s">
        <v>192</v>
      </c>
      <c r="C26" s="35" t="s">
        <v>44</v>
      </c>
      <c r="D26" s="36">
        <f>[3]ЭР!N31</f>
        <v>12790</v>
      </c>
      <c r="E26" s="41">
        <f>[3]ЭР!N185</f>
        <v>14270</v>
      </c>
      <c r="F26" s="41">
        <f>[3]ЭР!N254</f>
        <v>17990</v>
      </c>
    </row>
    <row r="27" spans="1:6" ht="15.75" x14ac:dyDescent="0.25">
      <c r="A27" s="30" t="s">
        <v>225</v>
      </c>
      <c r="B27" s="40" t="s">
        <v>194</v>
      </c>
      <c r="C27" s="35" t="s">
        <v>44</v>
      </c>
      <c r="D27" s="36">
        <f>[3]ЭР!N32</f>
        <v>770</v>
      </c>
      <c r="E27" s="41">
        <f>[3]ЭР!N186</f>
        <v>850</v>
      </c>
      <c r="F27" s="41">
        <f>[3]ЭР!N255</f>
        <v>1080</v>
      </c>
    </row>
    <row r="28" spans="1:6" ht="15.75" x14ac:dyDescent="0.25">
      <c r="A28" s="30" t="s">
        <v>226</v>
      </c>
      <c r="B28" s="40" t="s">
        <v>195</v>
      </c>
      <c r="C28" s="35" t="s">
        <v>44</v>
      </c>
      <c r="D28" s="36">
        <f>[3]ЭР!N33</f>
        <v>920</v>
      </c>
      <c r="E28" s="41">
        <f>[3]ЭР!N187</f>
        <v>1020</v>
      </c>
      <c r="F28" s="41">
        <f>[3]ЭР!N256</f>
        <v>1290</v>
      </c>
    </row>
    <row r="29" spans="1:6" ht="15.75" x14ac:dyDescent="0.25">
      <c r="A29" s="30" t="s">
        <v>227</v>
      </c>
      <c r="B29" s="40" t="s">
        <v>196</v>
      </c>
      <c r="C29" s="35" t="s">
        <v>44</v>
      </c>
      <c r="D29" s="36">
        <f>[3]ЭР!N34</f>
        <v>1530</v>
      </c>
      <c r="E29" s="41">
        <f>[3]ЭР!N188</f>
        <v>1700</v>
      </c>
      <c r="F29" s="41">
        <f>[3]ЭР!N257</f>
        <v>2150</v>
      </c>
    </row>
    <row r="30" spans="1:6" ht="15.75" x14ac:dyDescent="0.25">
      <c r="A30" s="30" t="s">
        <v>228</v>
      </c>
      <c r="B30" s="40" t="s">
        <v>197</v>
      </c>
      <c r="C30" s="35" t="s">
        <v>44</v>
      </c>
      <c r="D30" s="36">
        <f>[3]ЭР!N35</f>
        <v>2590</v>
      </c>
      <c r="E30" s="41">
        <f>[3]ЭР!N189</f>
        <v>2890</v>
      </c>
      <c r="F30" s="41">
        <f>[3]ЭР!N258</f>
        <v>3650</v>
      </c>
    </row>
    <row r="31" spans="1:6" ht="31.5" x14ac:dyDescent="0.25">
      <c r="A31" s="30" t="s">
        <v>229</v>
      </c>
      <c r="B31" s="40" t="s">
        <v>198</v>
      </c>
      <c r="C31" s="35" t="s">
        <v>44</v>
      </c>
      <c r="D31" s="36">
        <f>[3]ЭР!N36</f>
        <v>3960</v>
      </c>
      <c r="E31" s="41">
        <f>[3]ЭР!N190</f>
        <v>4420</v>
      </c>
      <c r="F31" s="41">
        <f>[3]ЭР!N259</f>
        <v>5570</v>
      </c>
    </row>
    <row r="32" spans="1:6" ht="31.5" x14ac:dyDescent="0.25">
      <c r="A32" s="30" t="s">
        <v>230</v>
      </c>
      <c r="B32" s="40" t="s">
        <v>199</v>
      </c>
      <c r="C32" s="35" t="s">
        <v>44</v>
      </c>
      <c r="D32" s="36">
        <f>[3]ЭР!N37</f>
        <v>26110</v>
      </c>
      <c r="E32" s="41">
        <f>[3]ЭР!N191</f>
        <v>29150</v>
      </c>
      <c r="F32" s="41">
        <f>[3]ЭР!N260</f>
        <v>36750</v>
      </c>
    </row>
    <row r="33" spans="1:6" ht="31.5" x14ac:dyDescent="0.25">
      <c r="A33" s="30" t="s">
        <v>231</v>
      </c>
      <c r="B33" s="40" t="s">
        <v>200</v>
      </c>
      <c r="C33" s="35" t="s">
        <v>44</v>
      </c>
      <c r="D33" s="36">
        <f>[3]ЭР!N38</f>
        <v>3050</v>
      </c>
      <c r="E33" s="41">
        <f>[3]ЭР!N192</f>
        <v>3400</v>
      </c>
      <c r="F33" s="41">
        <f>[3]ЭР!N261</f>
        <v>4290</v>
      </c>
    </row>
    <row r="34" spans="1:6" ht="31.5" x14ac:dyDescent="0.25">
      <c r="A34" s="30" t="s">
        <v>232</v>
      </c>
      <c r="B34" s="40" t="s">
        <v>201</v>
      </c>
      <c r="C34" s="35" t="s">
        <v>44</v>
      </c>
      <c r="D34" s="36">
        <f>[3]ЭР!N39</f>
        <v>4870</v>
      </c>
      <c r="E34" s="41">
        <f>[3]ЭР!N193</f>
        <v>5440</v>
      </c>
      <c r="F34" s="41">
        <f>[3]ЭР!N262</f>
        <v>6860</v>
      </c>
    </row>
    <row r="35" spans="1:6" ht="31.5" x14ac:dyDescent="0.25">
      <c r="A35" s="30" t="s">
        <v>233</v>
      </c>
      <c r="B35" s="40" t="s">
        <v>202</v>
      </c>
      <c r="C35" s="35" t="s">
        <v>44</v>
      </c>
      <c r="D35" s="36">
        <f>[3]ЭР!N40</f>
        <v>3960</v>
      </c>
      <c r="E35" s="41">
        <f>[3]ЭР!N194</f>
        <v>4420</v>
      </c>
      <c r="F35" s="41">
        <f>[3]ЭР!N263</f>
        <v>5570</v>
      </c>
    </row>
    <row r="36" spans="1:6" ht="31.5" x14ac:dyDescent="0.25">
      <c r="A36" s="30" t="s">
        <v>234</v>
      </c>
      <c r="B36" s="40" t="s">
        <v>203</v>
      </c>
      <c r="C36" s="35" t="s">
        <v>44</v>
      </c>
      <c r="D36" s="36">
        <f>[3]ЭР!N41</f>
        <v>9740</v>
      </c>
      <c r="E36" s="41">
        <f>[3]ЭР!N195</f>
        <v>10880</v>
      </c>
      <c r="F36" s="41">
        <f>[3]ЭР!N264</f>
        <v>13710</v>
      </c>
    </row>
    <row r="37" spans="1:6" ht="15.75" x14ac:dyDescent="0.25">
      <c r="A37" s="30" t="s">
        <v>235</v>
      </c>
      <c r="B37" s="40" t="s">
        <v>204</v>
      </c>
      <c r="C37" s="35" t="s">
        <v>44</v>
      </c>
      <c r="D37" s="36">
        <f>[3]ЭР!N42</f>
        <v>1070</v>
      </c>
      <c r="E37" s="41">
        <f>[3]ЭР!N196</f>
        <v>1190</v>
      </c>
      <c r="F37" s="41">
        <f>[3]ЭР!N265</f>
        <v>1500</v>
      </c>
    </row>
    <row r="38" spans="1:6" ht="15.75" x14ac:dyDescent="0.25">
      <c r="A38" s="30" t="s">
        <v>236</v>
      </c>
      <c r="B38" s="40" t="s">
        <v>205</v>
      </c>
      <c r="C38" s="35" t="s">
        <v>326</v>
      </c>
      <c r="D38" s="36">
        <f>[3]ЭР!N43</f>
        <v>1070</v>
      </c>
      <c r="E38" s="41">
        <f>[3]ЭР!N197</f>
        <v>1190</v>
      </c>
      <c r="F38" s="41">
        <f>[3]ЭР!N266</f>
        <v>1500</v>
      </c>
    </row>
    <row r="39" spans="1:6" ht="15.75" x14ac:dyDescent="0.25">
      <c r="A39" s="30" t="s">
        <v>237</v>
      </c>
      <c r="B39" s="40" t="s">
        <v>206</v>
      </c>
      <c r="C39" s="35" t="s">
        <v>44</v>
      </c>
      <c r="D39" s="36">
        <f>[3]ЭР!N44</f>
        <v>1370</v>
      </c>
      <c r="E39" s="41">
        <f>[3]ЭР!N198</f>
        <v>1530</v>
      </c>
      <c r="F39" s="41">
        <f>[3]ЭР!N267</f>
        <v>1930</v>
      </c>
    </row>
    <row r="40" spans="1:6" ht="15.75" x14ac:dyDescent="0.25">
      <c r="A40" s="30" t="s">
        <v>238</v>
      </c>
      <c r="B40" s="40" t="s">
        <v>207</v>
      </c>
      <c r="C40" s="35" t="s">
        <v>44</v>
      </c>
      <c r="D40" s="36">
        <f>[3]ЭР!N45</f>
        <v>1830</v>
      </c>
      <c r="E40" s="41">
        <f>[3]ЭР!N199</f>
        <v>2040</v>
      </c>
      <c r="F40" s="41">
        <f>[3]ЭР!N268</f>
        <v>2580</v>
      </c>
    </row>
    <row r="41" spans="1:6" ht="15.75" x14ac:dyDescent="0.25">
      <c r="A41" s="30" t="s">
        <v>239</v>
      </c>
      <c r="B41" s="40" t="s">
        <v>208</v>
      </c>
      <c r="C41" s="35" t="s">
        <v>326</v>
      </c>
      <c r="D41" s="36">
        <f>[3]ЭР!N46</f>
        <v>430</v>
      </c>
      <c r="E41" s="41">
        <f>[3]ЭР!N200</f>
        <v>480</v>
      </c>
      <c r="F41" s="41">
        <f>[3]ЭР!N269</f>
        <v>600</v>
      </c>
    </row>
    <row r="42" spans="1:6" ht="15.75" x14ac:dyDescent="0.25">
      <c r="A42" s="30" t="s">
        <v>240</v>
      </c>
      <c r="B42" s="40" t="s">
        <v>209</v>
      </c>
      <c r="C42" s="35" t="s">
        <v>326</v>
      </c>
      <c r="D42" s="36">
        <f>[3]ЭР!N47</f>
        <v>920</v>
      </c>
      <c r="E42" s="41">
        <f>[3]ЭР!N201</f>
        <v>1020</v>
      </c>
      <c r="F42" s="41">
        <f>[3]ЭР!N270</f>
        <v>1290</v>
      </c>
    </row>
    <row r="43" spans="1:6" ht="15.75" x14ac:dyDescent="0.25">
      <c r="A43" s="30" t="s">
        <v>241</v>
      </c>
      <c r="B43" s="40" t="s">
        <v>210</v>
      </c>
      <c r="C43" s="35" t="s">
        <v>326</v>
      </c>
      <c r="D43" s="36">
        <f>[3]ЭР!N48</f>
        <v>920</v>
      </c>
      <c r="E43" s="41">
        <f>[3]ЭР!N202</f>
        <v>1020</v>
      </c>
      <c r="F43" s="41">
        <f>[3]ЭР!N271</f>
        <v>1290</v>
      </c>
    </row>
    <row r="44" spans="1:6" ht="15.75" x14ac:dyDescent="0.25">
      <c r="A44" s="30" t="s">
        <v>242</v>
      </c>
      <c r="B44" s="40" t="s">
        <v>211</v>
      </c>
      <c r="C44" s="35" t="s">
        <v>326</v>
      </c>
      <c r="D44" s="36">
        <f>[3]ЭР!N49</f>
        <v>1220</v>
      </c>
      <c r="E44" s="41">
        <f>[3]ЭР!N203</f>
        <v>1360</v>
      </c>
      <c r="F44" s="41">
        <f>[3]ЭР!N272</f>
        <v>1720</v>
      </c>
    </row>
    <row r="45" spans="1:6" ht="15.75" x14ac:dyDescent="0.25">
      <c r="A45" s="30" t="s">
        <v>243</v>
      </c>
      <c r="B45" s="40" t="s">
        <v>212</v>
      </c>
      <c r="C45" s="35" t="s">
        <v>326</v>
      </c>
      <c r="D45" s="36">
        <f>[3]ЭР!N50</f>
        <v>460</v>
      </c>
      <c r="E45" s="41">
        <f>[3]ЭР!N204</f>
        <v>510</v>
      </c>
      <c r="F45" s="41">
        <f>[3]ЭР!N273</f>
        <v>650</v>
      </c>
    </row>
    <row r="46" spans="1:6" ht="31.5" x14ac:dyDescent="0.25">
      <c r="A46" s="30" t="s">
        <v>244</v>
      </c>
      <c r="B46" s="40" t="s">
        <v>213</v>
      </c>
      <c r="C46" s="35" t="s">
        <v>44</v>
      </c>
      <c r="D46" s="36">
        <f>[3]ЭР!N51</f>
        <v>1220</v>
      </c>
      <c r="E46" s="41">
        <f>[3]ЭР!N205</f>
        <v>1360</v>
      </c>
      <c r="F46" s="41">
        <f>[3]ЭР!N274</f>
        <v>1720</v>
      </c>
    </row>
    <row r="47" spans="1:6" ht="31.5" x14ac:dyDescent="0.25">
      <c r="A47" s="30" t="s">
        <v>245</v>
      </c>
      <c r="B47" s="40" t="s">
        <v>214</v>
      </c>
      <c r="C47" s="35" t="s">
        <v>44</v>
      </c>
      <c r="D47" s="36">
        <f>[3]ЭР!N52</f>
        <v>770</v>
      </c>
      <c r="E47" s="41">
        <f>[3]ЭР!N206</f>
        <v>850</v>
      </c>
      <c r="F47" s="41">
        <f>[3]ЭР!N275</f>
        <v>1080</v>
      </c>
    </row>
    <row r="48" spans="1:6" ht="31.5" x14ac:dyDescent="0.25">
      <c r="A48" s="30" t="s">
        <v>246</v>
      </c>
      <c r="B48" s="40" t="s">
        <v>215</v>
      </c>
      <c r="C48" s="35" t="s">
        <v>44</v>
      </c>
      <c r="D48" s="36">
        <f>[3]ЭР!N53</f>
        <v>920</v>
      </c>
      <c r="E48" s="41">
        <f>[3]ЭР!N207</f>
        <v>1020</v>
      </c>
      <c r="F48" s="41">
        <f>[3]ЭР!N276</f>
        <v>1290</v>
      </c>
    </row>
    <row r="49" spans="1:6" ht="31.5" x14ac:dyDescent="0.25">
      <c r="A49" s="30" t="s">
        <v>247</v>
      </c>
      <c r="B49" s="40" t="s">
        <v>216</v>
      </c>
      <c r="C49" s="35" t="s">
        <v>44</v>
      </c>
      <c r="D49" s="36">
        <f>[3]ЭР!N54</f>
        <v>520</v>
      </c>
      <c r="E49" s="41">
        <f>[3]ЭР!N208</f>
        <v>580</v>
      </c>
      <c r="F49" s="41">
        <f>[3]ЭР!N277</f>
        <v>730</v>
      </c>
    </row>
    <row r="50" spans="1:6" ht="15.75" x14ac:dyDescent="0.25">
      <c r="A50" s="30" t="s">
        <v>248</v>
      </c>
      <c r="B50" s="40" t="s">
        <v>217</v>
      </c>
      <c r="C50" s="35" t="s">
        <v>44</v>
      </c>
      <c r="D50" s="36">
        <f>[3]ЭР!N55</f>
        <v>3530</v>
      </c>
      <c r="E50" s="41">
        <f>[3]ЭР!N209</f>
        <v>3950</v>
      </c>
      <c r="F50" s="41">
        <f>[3]ЭР!N278</f>
        <v>4970</v>
      </c>
    </row>
    <row r="51" spans="1:6" ht="31.5" x14ac:dyDescent="0.25">
      <c r="A51" s="30" t="s">
        <v>249</v>
      </c>
      <c r="B51" s="40" t="s">
        <v>218</v>
      </c>
      <c r="C51" s="35" t="s">
        <v>44</v>
      </c>
      <c r="D51" s="36">
        <f>[3]ЭР!N56</f>
        <v>43980</v>
      </c>
      <c r="E51" s="41">
        <f>[3]ЭР!N210</f>
        <v>49100</v>
      </c>
      <c r="F51" s="41">
        <f>[3]ЭР!N279</f>
        <v>61900</v>
      </c>
    </row>
    <row r="52" spans="1:6" ht="31.5" x14ac:dyDescent="0.25">
      <c r="A52" s="30" t="s">
        <v>250</v>
      </c>
      <c r="B52" s="40" t="s">
        <v>219</v>
      </c>
      <c r="C52" s="35" t="s">
        <v>44</v>
      </c>
      <c r="D52" s="36">
        <f>[3]ЭР!N57</f>
        <v>9740</v>
      </c>
      <c r="E52" s="41">
        <f>[3]ЭР!N211</f>
        <v>10880</v>
      </c>
      <c r="F52" s="41">
        <f>[3]ЭР!N280</f>
        <v>13710</v>
      </c>
    </row>
    <row r="53" spans="1:6" ht="31.5" x14ac:dyDescent="0.25">
      <c r="A53" s="30" t="s">
        <v>251</v>
      </c>
      <c r="B53" s="40" t="s">
        <v>220</v>
      </c>
      <c r="C53" s="35" t="s">
        <v>44</v>
      </c>
      <c r="D53" s="36">
        <f>[3]ЭР!N58</f>
        <v>29530</v>
      </c>
      <c r="E53" s="41">
        <f>[3]ЭР!N212</f>
        <v>32960</v>
      </c>
      <c r="F53" s="41">
        <f>[3]ЭР!N281</f>
        <v>41560</v>
      </c>
    </row>
    <row r="54" spans="1:6" ht="15.75" x14ac:dyDescent="0.25">
      <c r="A54" s="30" t="s">
        <v>252</v>
      </c>
      <c r="B54" s="40" t="s">
        <v>221</v>
      </c>
      <c r="C54" s="35" t="s">
        <v>44</v>
      </c>
      <c r="D54" s="36">
        <f>[3]ЭР!N59</f>
        <v>20090</v>
      </c>
      <c r="E54" s="41">
        <f>[3]ЭР!N213</f>
        <v>22430</v>
      </c>
      <c r="F54" s="41">
        <f>[3]ЭР!N282</f>
        <v>28270</v>
      </c>
    </row>
    <row r="55" spans="1:6" ht="31.5" x14ac:dyDescent="0.25">
      <c r="A55" s="30" t="s">
        <v>253</v>
      </c>
      <c r="B55" s="40" t="s">
        <v>222</v>
      </c>
      <c r="C55" s="35" t="s">
        <v>44</v>
      </c>
      <c r="D55" s="36">
        <f>[3]ЭР!N60</f>
        <v>3050</v>
      </c>
      <c r="E55" s="41">
        <f>[3]ЭР!N214</f>
        <v>3400</v>
      </c>
      <c r="F55" s="41">
        <f>[3]ЭР!N283</f>
        <v>4290</v>
      </c>
    </row>
    <row r="56" spans="1:6" ht="15.75" x14ac:dyDescent="0.25">
      <c r="A56" s="30" t="s">
        <v>254</v>
      </c>
      <c r="B56" s="40" t="s">
        <v>223</v>
      </c>
      <c r="C56" s="35" t="s">
        <v>44</v>
      </c>
      <c r="D56" s="36">
        <f>[3]ЭР!N61</f>
        <v>1220</v>
      </c>
      <c r="E56" s="41">
        <f>[3]ЭР!N215</f>
        <v>1360</v>
      </c>
      <c r="F56" s="41">
        <f>[3]ЭР!N284</f>
        <v>1720</v>
      </c>
    </row>
    <row r="57" spans="1:6" ht="15.75" x14ac:dyDescent="0.25">
      <c r="A57" s="30" t="s">
        <v>255</v>
      </c>
      <c r="B57" s="40" t="s">
        <v>224</v>
      </c>
      <c r="C57" s="35" t="s">
        <v>44</v>
      </c>
      <c r="D57" s="36">
        <f>[3]ЭР!N62</f>
        <v>1710</v>
      </c>
      <c r="E57" s="41">
        <f>[3]ЭР!N216</f>
        <v>1910</v>
      </c>
      <c r="F57" s="41">
        <f>[3]ЭР!N285</f>
        <v>2400</v>
      </c>
    </row>
    <row r="58" spans="1:6" ht="15.75" x14ac:dyDescent="0.25">
      <c r="A58" s="29" t="s">
        <v>256</v>
      </c>
      <c r="B58" s="42" t="s">
        <v>15</v>
      </c>
      <c r="C58" s="37"/>
      <c r="D58" s="38"/>
      <c r="E58" s="38"/>
      <c r="F58" s="38"/>
    </row>
    <row r="59" spans="1:6" ht="15.75" x14ac:dyDescent="0.25">
      <c r="A59" s="30" t="s">
        <v>257</v>
      </c>
      <c r="B59" s="40" t="s">
        <v>16</v>
      </c>
      <c r="C59" s="35" t="s">
        <v>44</v>
      </c>
      <c r="D59" s="36">
        <f>[3]ЭР!N64</f>
        <v>2130</v>
      </c>
      <c r="E59" s="41">
        <f>[3]ЭР!N218</f>
        <v>2380</v>
      </c>
      <c r="F59" s="41">
        <f>[3]ЭР!N287</f>
        <v>3000</v>
      </c>
    </row>
    <row r="60" spans="1:6" ht="15.75" x14ac:dyDescent="0.25">
      <c r="A60" s="30" t="s">
        <v>258</v>
      </c>
      <c r="B60" s="40" t="s">
        <v>69</v>
      </c>
      <c r="C60" s="35" t="s">
        <v>44</v>
      </c>
      <c r="D60" s="36">
        <f>[3]ЭР!N65</f>
        <v>2760</v>
      </c>
      <c r="E60" s="41">
        <f>[3]ЭР!N219</f>
        <v>3090</v>
      </c>
      <c r="F60" s="41">
        <f>[3]ЭР!N288</f>
        <v>3900</v>
      </c>
    </row>
    <row r="61" spans="1:6" ht="15.75" x14ac:dyDescent="0.25">
      <c r="A61" s="30" t="s">
        <v>259</v>
      </c>
      <c r="B61" s="40" t="s">
        <v>17</v>
      </c>
      <c r="C61" s="35" t="s">
        <v>44</v>
      </c>
      <c r="D61" s="36">
        <f>[3]ЭР!N66</f>
        <v>3720</v>
      </c>
      <c r="E61" s="41">
        <f>[3]ЭР!N220</f>
        <v>4160</v>
      </c>
      <c r="F61" s="41">
        <f>[3]ЭР!N289</f>
        <v>5250</v>
      </c>
    </row>
    <row r="62" spans="1:6" ht="15.75" x14ac:dyDescent="0.25">
      <c r="A62" s="30" t="s">
        <v>260</v>
      </c>
      <c r="B62" s="40" t="s">
        <v>18</v>
      </c>
      <c r="C62" s="35" t="s">
        <v>44</v>
      </c>
      <c r="D62" s="36">
        <f>[3]ЭР!N67</f>
        <v>1600</v>
      </c>
      <c r="E62" s="41">
        <f>[3]ЭР!N221</f>
        <v>1780</v>
      </c>
      <c r="F62" s="41">
        <f>[3]ЭР!N290</f>
        <v>2250</v>
      </c>
    </row>
    <row r="63" spans="1:6" ht="31.5" x14ac:dyDescent="0.25">
      <c r="A63" s="30" t="s">
        <v>261</v>
      </c>
      <c r="B63" s="40" t="s">
        <v>19</v>
      </c>
      <c r="C63" s="35" t="s">
        <v>44</v>
      </c>
      <c r="D63" s="36">
        <f>[3]ЭР!N68</f>
        <v>2760</v>
      </c>
      <c r="E63" s="41">
        <f>[3]ЭР!N222</f>
        <v>3090</v>
      </c>
      <c r="F63" s="41">
        <f>[3]ЭР!N291</f>
        <v>3900</v>
      </c>
    </row>
    <row r="64" spans="1:6" ht="31.5" x14ac:dyDescent="0.25">
      <c r="A64" s="30" t="s">
        <v>262</v>
      </c>
      <c r="B64" s="40" t="s">
        <v>20</v>
      </c>
      <c r="C64" s="35" t="s">
        <v>44</v>
      </c>
      <c r="D64" s="36">
        <f>[3]ЭР!N69</f>
        <v>2130</v>
      </c>
      <c r="E64" s="41">
        <f>[3]ЭР!N223</f>
        <v>2380</v>
      </c>
      <c r="F64" s="41">
        <f>[3]ЭР!N292</f>
        <v>3000</v>
      </c>
    </row>
    <row r="65" spans="1:6" ht="31.5" x14ac:dyDescent="0.25">
      <c r="A65" s="30" t="s">
        <v>263</v>
      </c>
      <c r="B65" s="40" t="s">
        <v>21</v>
      </c>
      <c r="C65" s="35" t="s">
        <v>44</v>
      </c>
      <c r="D65" s="36">
        <f>[3]ЭР!N70</f>
        <v>1920</v>
      </c>
      <c r="E65" s="41">
        <f>[3]ЭР!N224</f>
        <v>2140</v>
      </c>
      <c r="F65" s="41">
        <f>[3]ЭР!N293</f>
        <v>2700</v>
      </c>
    </row>
    <row r="66" spans="1:6" ht="31.5" x14ac:dyDescent="0.25">
      <c r="A66" s="30" t="s">
        <v>264</v>
      </c>
      <c r="B66" s="40" t="s">
        <v>22</v>
      </c>
      <c r="C66" s="35" t="s">
        <v>44</v>
      </c>
      <c r="D66" s="36">
        <f>[3]ЭР!N71</f>
        <v>2870</v>
      </c>
      <c r="E66" s="41">
        <f>[3]ЭР!N225</f>
        <v>3210</v>
      </c>
      <c r="F66" s="41">
        <f>[3]ЭР!N294</f>
        <v>4050</v>
      </c>
    </row>
    <row r="67" spans="1:6" ht="15.75" x14ac:dyDescent="0.25">
      <c r="A67" s="29" t="s">
        <v>265</v>
      </c>
      <c r="B67" s="42" t="s">
        <v>23</v>
      </c>
      <c r="C67" s="37"/>
      <c r="D67" s="38"/>
      <c r="E67" s="38"/>
      <c r="F67" s="38"/>
    </row>
    <row r="68" spans="1:6" ht="31.5" x14ac:dyDescent="0.25">
      <c r="A68" s="30" t="s">
        <v>266</v>
      </c>
      <c r="B68" s="40" t="s">
        <v>24</v>
      </c>
      <c r="C68" s="35" t="s">
        <v>44</v>
      </c>
      <c r="D68" s="36">
        <f>[3]ЭР!N73</f>
        <v>6370</v>
      </c>
      <c r="E68" s="41">
        <f>[3]ЭР!N227</f>
        <v>7120</v>
      </c>
      <c r="F68" s="41">
        <f>[3]ЭР!N296</f>
        <v>9000</v>
      </c>
    </row>
    <row r="69" spans="1:6" ht="15.75" x14ac:dyDescent="0.25">
      <c r="A69" s="30" t="s">
        <v>267</v>
      </c>
      <c r="B69" s="40" t="s">
        <v>25</v>
      </c>
      <c r="C69" s="35" t="s">
        <v>44</v>
      </c>
      <c r="D69" s="36">
        <f>[3]ЭР!N74</f>
        <v>1720</v>
      </c>
      <c r="E69" s="43" t="s">
        <v>8</v>
      </c>
      <c r="F69" s="43" t="s">
        <v>8</v>
      </c>
    </row>
    <row r="70" spans="1:6" ht="15.75" x14ac:dyDescent="0.25">
      <c r="A70" s="30" t="s">
        <v>268</v>
      </c>
      <c r="B70" s="40" t="s">
        <v>26</v>
      </c>
      <c r="C70" s="35" t="s">
        <v>44</v>
      </c>
      <c r="D70" s="36">
        <f>[3]ЭР!N75</f>
        <v>3180</v>
      </c>
      <c r="E70" s="43" t="s">
        <v>8</v>
      </c>
      <c r="F70" s="43" t="s">
        <v>8</v>
      </c>
    </row>
    <row r="71" spans="1:6" ht="31.5" x14ac:dyDescent="0.25">
      <c r="A71" s="30" t="s">
        <v>269</v>
      </c>
      <c r="B71" s="40" t="s">
        <v>27</v>
      </c>
      <c r="C71" s="35" t="s">
        <v>44</v>
      </c>
      <c r="D71" s="36">
        <f>[3]ЭР!N76</f>
        <v>7690</v>
      </c>
      <c r="E71" s="43" t="s">
        <v>8</v>
      </c>
      <c r="F71" s="43" t="s">
        <v>8</v>
      </c>
    </row>
    <row r="72" spans="1:6" ht="31.5" x14ac:dyDescent="0.25">
      <c r="A72" s="30" t="s">
        <v>270</v>
      </c>
      <c r="B72" s="40" t="s">
        <v>45</v>
      </c>
      <c r="C72" s="35" t="s">
        <v>44</v>
      </c>
      <c r="D72" s="36">
        <f>[3]ЭР!N77</f>
        <v>2470</v>
      </c>
      <c r="E72" s="43" t="s">
        <v>8</v>
      </c>
      <c r="F72" s="43" t="s">
        <v>8</v>
      </c>
    </row>
    <row r="73" spans="1:6" ht="31.5" x14ac:dyDescent="0.25">
      <c r="A73" s="30" t="s">
        <v>271</v>
      </c>
      <c r="B73" s="40" t="s">
        <v>28</v>
      </c>
      <c r="C73" s="35" t="s">
        <v>44</v>
      </c>
      <c r="D73" s="36">
        <f>[3]ЭР!N78</f>
        <v>4000</v>
      </c>
      <c r="E73" s="43" t="s">
        <v>8</v>
      </c>
      <c r="F73" s="43" t="s">
        <v>8</v>
      </c>
    </row>
    <row r="74" spans="1:6" ht="15.75" x14ac:dyDescent="0.25">
      <c r="A74" s="30" t="s">
        <v>272</v>
      </c>
      <c r="B74" s="40" t="s">
        <v>29</v>
      </c>
      <c r="C74" s="35" t="s">
        <v>44</v>
      </c>
      <c r="D74" s="36">
        <f>[3]ЭР!N79</f>
        <v>2060</v>
      </c>
      <c r="E74" s="43" t="s">
        <v>8</v>
      </c>
      <c r="F74" s="43" t="s">
        <v>8</v>
      </c>
    </row>
    <row r="75" spans="1:6" ht="15.75" x14ac:dyDescent="0.25">
      <c r="A75" s="29" t="s">
        <v>273</v>
      </c>
      <c r="B75" s="42" t="s">
        <v>30</v>
      </c>
      <c r="C75" s="37"/>
      <c r="D75" s="38"/>
      <c r="E75" s="44"/>
      <c r="F75" s="44"/>
    </row>
    <row r="76" spans="1:6" ht="15.75" x14ac:dyDescent="0.25">
      <c r="A76" s="30" t="s">
        <v>274</v>
      </c>
      <c r="B76" s="40" t="s">
        <v>31</v>
      </c>
      <c r="C76" s="35" t="s">
        <v>44</v>
      </c>
      <c r="D76" s="36">
        <f>[3]ЭР!N81</f>
        <v>1980</v>
      </c>
      <c r="E76" s="41">
        <f>[3]ЭР!N229</f>
        <v>2210</v>
      </c>
      <c r="F76" s="41">
        <f>[3]ЭР!N298</f>
        <v>2790</v>
      </c>
    </row>
    <row r="77" spans="1:6" ht="15.75" x14ac:dyDescent="0.25">
      <c r="A77" s="30" t="s">
        <v>275</v>
      </c>
      <c r="B77" s="40" t="s">
        <v>32</v>
      </c>
      <c r="C77" s="35" t="s">
        <v>44</v>
      </c>
      <c r="D77" s="36">
        <f>[3]ЭР!N82</f>
        <v>1980</v>
      </c>
      <c r="E77" s="41">
        <f>[3]ЭР!N230</f>
        <v>2210</v>
      </c>
      <c r="F77" s="41">
        <f>[3]ЭР!N299</f>
        <v>2790</v>
      </c>
    </row>
    <row r="78" spans="1:6" ht="15.75" x14ac:dyDescent="0.25">
      <c r="A78" s="30" t="s">
        <v>276</v>
      </c>
      <c r="B78" s="40" t="s">
        <v>327</v>
      </c>
      <c r="C78" s="35" t="s">
        <v>44</v>
      </c>
      <c r="D78" s="36">
        <f>[3]ЭР!N83</f>
        <v>3970</v>
      </c>
      <c r="E78" s="41">
        <f>[3]ЭР!N231</f>
        <v>4440</v>
      </c>
      <c r="F78" s="41">
        <f>[3]ЭР!N300</f>
        <v>5610</v>
      </c>
    </row>
    <row r="79" spans="1:6" ht="15.75" x14ac:dyDescent="0.25">
      <c r="A79" s="29" t="s">
        <v>277</v>
      </c>
      <c r="B79" s="45" t="s">
        <v>33</v>
      </c>
      <c r="C79" s="46" t="s">
        <v>44</v>
      </c>
      <c r="D79" s="36">
        <f>[3]ЭР!N84</f>
        <v>2400</v>
      </c>
      <c r="E79" s="41">
        <f>[3]ЭР!N232</f>
        <v>2690</v>
      </c>
      <c r="F79" s="41">
        <f>[3]ЭР!N301</f>
        <v>3390</v>
      </c>
    </row>
    <row r="80" spans="1:6" ht="15.75" x14ac:dyDescent="0.25">
      <c r="A80" s="29" t="s">
        <v>278</v>
      </c>
      <c r="B80" s="47" t="s">
        <v>34</v>
      </c>
      <c r="C80" s="48"/>
      <c r="D80" s="49"/>
      <c r="E80" s="49"/>
      <c r="F80" s="49"/>
    </row>
    <row r="81" spans="1:6" ht="15.75" x14ac:dyDescent="0.25">
      <c r="A81" s="30" t="s">
        <v>279</v>
      </c>
      <c r="B81" s="50" t="s">
        <v>296</v>
      </c>
      <c r="C81" s="35" t="s">
        <v>44</v>
      </c>
      <c r="D81" s="41">
        <f>[3]ЭР!N86</f>
        <v>2230</v>
      </c>
      <c r="E81" s="43" t="s">
        <v>8</v>
      </c>
      <c r="F81" s="43" t="s">
        <v>8</v>
      </c>
    </row>
    <row r="82" spans="1:6" ht="15.75" x14ac:dyDescent="0.25">
      <c r="A82" s="30" t="s">
        <v>280</v>
      </c>
      <c r="B82" s="50" t="s">
        <v>328</v>
      </c>
      <c r="C82" s="35" t="s">
        <v>46</v>
      </c>
      <c r="D82" s="41">
        <f>[3]ЭР!N87</f>
        <v>7650</v>
      </c>
      <c r="E82" s="43" t="s">
        <v>8</v>
      </c>
      <c r="F82" s="43" t="s">
        <v>8</v>
      </c>
    </row>
    <row r="83" spans="1:6" ht="15.75" x14ac:dyDescent="0.25">
      <c r="A83" s="30" t="s">
        <v>281</v>
      </c>
      <c r="B83" s="50" t="s">
        <v>329</v>
      </c>
      <c r="C83" s="35" t="s">
        <v>46</v>
      </c>
      <c r="D83" s="41">
        <f>[3]ЭР!N88</f>
        <v>4250</v>
      </c>
      <c r="E83" s="43" t="s">
        <v>8</v>
      </c>
      <c r="F83" s="43" t="s">
        <v>8</v>
      </c>
    </row>
    <row r="84" spans="1:6" ht="31.5" x14ac:dyDescent="0.25">
      <c r="A84" s="30" t="s">
        <v>295</v>
      </c>
      <c r="B84" s="50" t="s">
        <v>330</v>
      </c>
      <c r="C84" s="35" t="s">
        <v>46</v>
      </c>
      <c r="D84" s="41">
        <f>[3]ЭР!N89</f>
        <v>2130</v>
      </c>
      <c r="E84" s="43" t="s">
        <v>8</v>
      </c>
      <c r="F84" s="43" t="s">
        <v>8</v>
      </c>
    </row>
    <row r="85" spans="1:6" ht="15.75" x14ac:dyDescent="0.25">
      <c r="A85" s="29" t="s">
        <v>282</v>
      </c>
      <c r="B85" s="42" t="s">
        <v>283</v>
      </c>
      <c r="C85" s="37"/>
      <c r="D85" s="38"/>
      <c r="E85" s="38"/>
      <c r="F85" s="38"/>
    </row>
    <row r="86" spans="1:6" ht="15.75" x14ac:dyDescent="0.25">
      <c r="A86" s="30" t="s">
        <v>284</v>
      </c>
      <c r="B86" s="40" t="s">
        <v>47</v>
      </c>
      <c r="C86" s="35" t="s">
        <v>44</v>
      </c>
      <c r="D86" s="41">
        <f>[3]ЭР!N91</f>
        <v>5530</v>
      </c>
      <c r="E86" s="43" t="s">
        <v>8</v>
      </c>
      <c r="F86" s="43" t="s">
        <v>8</v>
      </c>
    </row>
    <row r="87" spans="1:6" ht="15.75" x14ac:dyDescent="0.25">
      <c r="A87" s="30" t="s">
        <v>285</v>
      </c>
      <c r="B87" s="40" t="s">
        <v>117</v>
      </c>
      <c r="C87" s="35" t="s">
        <v>44</v>
      </c>
      <c r="D87" s="41">
        <f>[3]ЭР!N92</f>
        <v>3950</v>
      </c>
      <c r="E87" s="43" t="s">
        <v>8</v>
      </c>
      <c r="F87" s="43" t="s">
        <v>8</v>
      </c>
    </row>
    <row r="88" spans="1:6" ht="15.75" x14ac:dyDescent="0.25">
      <c r="A88" s="29" t="s">
        <v>287</v>
      </c>
      <c r="B88" s="42" t="s">
        <v>286</v>
      </c>
      <c r="C88" s="37"/>
      <c r="D88" s="38"/>
      <c r="E88" s="38"/>
      <c r="F88" s="38"/>
    </row>
    <row r="89" spans="1:6" ht="31.5" x14ac:dyDescent="0.25">
      <c r="A89" s="51" t="s">
        <v>288</v>
      </c>
      <c r="B89" s="52" t="s">
        <v>35</v>
      </c>
      <c r="C89" s="35" t="s">
        <v>44</v>
      </c>
      <c r="D89" s="41">
        <f>[3]ЭР!N94</f>
        <v>920</v>
      </c>
      <c r="E89" s="43" t="s">
        <v>8</v>
      </c>
      <c r="F89" s="43" t="s">
        <v>8</v>
      </c>
    </row>
    <row r="90" spans="1:6" ht="15.75" x14ac:dyDescent="0.25">
      <c r="A90" s="53" t="s">
        <v>289</v>
      </c>
      <c r="B90" s="45" t="s">
        <v>36</v>
      </c>
      <c r="C90" s="46" t="s">
        <v>44</v>
      </c>
      <c r="D90" s="41">
        <f>[3]ЭР!N95</f>
        <v>4250</v>
      </c>
      <c r="E90" s="43" t="s">
        <v>8</v>
      </c>
      <c r="F90" s="43" t="s">
        <v>8</v>
      </c>
    </row>
    <row r="92" spans="1:6" x14ac:dyDescent="0.25">
      <c r="A92" s="2"/>
    </row>
    <row r="93" spans="1:6" ht="21.75" customHeight="1" x14ac:dyDescent="0.25">
      <c r="A93" s="78"/>
      <c r="B93" s="78"/>
      <c r="C93" s="78"/>
      <c r="D93" s="78"/>
      <c r="E93" s="78"/>
      <c r="F93" s="78"/>
    </row>
  </sheetData>
  <mergeCells count="5">
    <mergeCell ref="C3:C4"/>
    <mergeCell ref="A3:A4"/>
    <mergeCell ref="B3:B4"/>
    <mergeCell ref="D3:F3"/>
    <mergeCell ref="A93:F93"/>
  </mergeCells>
  <printOptions horizontalCentered="1"/>
  <pageMargins left="0.39370078740157483" right="0.19685039370078741" top="0.59055118110236227" bottom="0.39370078740157483" header="0.31496062992125984" footer="0.31496062992125984"/>
  <pageSetup paperSize="9" scale="85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37"/>
  <sheetViews>
    <sheetView view="pageBreakPreview" zoomScale="90" zoomScaleNormal="100" zoomScaleSheetLayoutView="90" workbookViewId="0">
      <pane ySplit="4" topLeftCell="A5" activePane="bottomLeft" state="frozen"/>
      <selection pane="bottomLeft" activeCell="B25" sqref="B25"/>
    </sheetView>
  </sheetViews>
  <sheetFormatPr defaultRowHeight="15" x14ac:dyDescent="0.25"/>
  <cols>
    <col min="1" max="1" width="7.28515625" style="3" customWidth="1"/>
    <col min="2" max="2" width="64.140625" style="3" customWidth="1"/>
    <col min="3" max="3" width="21.85546875" style="3" customWidth="1"/>
    <col min="4" max="4" width="18.28515625" style="3" customWidth="1"/>
    <col min="5" max="5" width="17.85546875" style="3" customWidth="1"/>
    <col min="6" max="6" width="18.42578125" style="3" customWidth="1"/>
    <col min="7" max="16384" width="9.140625" style="3"/>
  </cols>
  <sheetData>
    <row r="1" spans="1:6" ht="15.75" x14ac:dyDescent="0.25">
      <c r="A1" s="1" t="s">
        <v>166</v>
      </c>
      <c r="B1" s="28"/>
    </row>
    <row r="2" spans="1:6" ht="15.75" x14ac:dyDescent="0.25">
      <c r="A2" s="1"/>
    </row>
    <row r="3" spans="1:6" ht="15.75" x14ac:dyDescent="0.25">
      <c r="A3" s="74" t="s">
        <v>1</v>
      </c>
      <c r="B3" s="74" t="s">
        <v>2</v>
      </c>
      <c r="C3" s="74" t="s">
        <v>3</v>
      </c>
      <c r="D3" s="75" t="s">
        <v>4</v>
      </c>
      <c r="E3" s="76"/>
      <c r="F3" s="77"/>
    </row>
    <row r="4" spans="1:6" ht="110.25" x14ac:dyDescent="0.25">
      <c r="A4" s="74"/>
      <c r="B4" s="74"/>
      <c r="C4" s="74"/>
      <c r="D4" s="22" t="s">
        <v>360</v>
      </c>
      <c r="E4" s="22" t="s">
        <v>361</v>
      </c>
      <c r="F4" s="22" t="s">
        <v>362</v>
      </c>
    </row>
    <row r="5" spans="1:6" ht="15.75" x14ac:dyDescent="0.25">
      <c r="A5" s="22">
        <v>1</v>
      </c>
      <c r="B5" s="22">
        <v>2</v>
      </c>
      <c r="C5" s="22">
        <v>3</v>
      </c>
      <c r="D5" s="22">
        <v>4</v>
      </c>
      <c r="E5" s="22">
        <v>6</v>
      </c>
      <c r="F5" s="22">
        <v>7</v>
      </c>
    </row>
    <row r="6" spans="1:6" ht="15.75" x14ac:dyDescent="0.25">
      <c r="A6" s="29" t="s">
        <v>70</v>
      </c>
      <c r="B6" s="32" t="s">
        <v>37</v>
      </c>
      <c r="C6" s="33"/>
      <c r="D6" s="32"/>
      <c r="E6" s="32"/>
      <c r="F6" s="32"/>
    </row>
    <row r="7" spans="1:6" ht="31.5" x14ac:dyDescent="0.25">
      <c r="A7" s="30" t="s">
        <v>71</v>
      </c>
      <c r="B7" s="34" t="s">
        <v>297</v>
      </c>
      <c r="C7" s="35" t="s">
        <v>44</v>
      </c>
      <c r="D7" s="36">
        <f>[3]ЭТЛ!N20</f>
        <v>960</v>
      </c>
      <c r="E7" s="36">
        <f>[3]ЭТЛ!N76</f>
        <v>1070</v>
      </c>
      <c r="F7" s="36">
        <f>[3]ЭТЛ!N104</f>
        <v>1350</v>
      </c>
    </row>
    <row r="8" spans="1:6" ht="31.5" x14ac:dyDescent="0.25">
      <c r="A8" s="30" t="s">
        <v>72</v>
      </c>
      <c r="B8" s="34" t="s">
        <v>298</v>
      </c>
      <c r="C8" s="35" t="s">
        <v>44</v>
      </c>
      <c r="D8" s="36">
        <f>[3]ЭТЛ!N21</f>
        <v>640</v>
      </c>
      <c r="E8" s="36">
        <f>[3]ЭТЛ!N77</f>
        <v>720</v>
      </c>
      <c r="F8" s="36">
        <f>[3]ЭТЛ!N105</f>
        <v>900</v>
      </c>
    </row>
    <row r="9" spans="1:6" ht="31.5" x14ac:dyDescent="0.25">
      <c r="A9" s="30" t="s">
        <v>73</v>
      </c>
      <c r="B9" s="34" t="s">
        <v>299</v>
      </c>
      <c r="C9" s="35" t="s">
        <v>44</v>
      </c>
      <c r="D9" s="36">
        <f>[3]ЭТЛ!N22</f>
        <v>1280</v>
      </c>
      <c r="E9" s="36">
        <f>[3]ЭТЛ!N78</f>
        <v>1430</v>
      </c>
      <c r="F9" s="36">
        <f>[3]ЭТЛ!N106</f>
        <v>1800</v>
      </c>
    </row>
    <row r="10" spans="1:6" ht="31.5" x14ac:dyDescent="0.25">
      <c r="A10" s="30" t="s">
        <v>370</v>
      </c>
      <c r="B10" s="34" t="s">
        <v>300</v>
      </c>
      <c r="C10" s="35" t="s">
        <v>44</v>
      </c>
      <c r="D10" s="36">
        <f>[3]ЭТЛ!N23</f>
        <v>1280</v>
      </c>
      <c r="E10" s="36">
        <f>[3]ЭТЛ!N79</f>
        <v>1430</v>
      </c>
      <c r="F10" s="36">
        <f>[3]ЭТЛ!N107</f>
        <v>1800</v>
      </c>
    </row>
    <row r="11" spans="1:6" ht="31.5" x14ac:dyDescent="0.25">
      <c r="A11" s="30" t="s">
        <v>371</v>
      </c>
      <c r="B11" s="34" t="s">
        <v>301</v>
      </c>
      <c r="C11" s="35" t="s">
        <v>44</v>
      </c>
      <c r="D11" s="36">
        <f>[3]ЭТЛ!N24</f>
        <v>640</v>
      </c>
      <c r="E11" s="36">
        <f>[3]ЭТЛ!N80</f>
        <v>720</v>
      </c>
      <c r="F11" s="36">
        <f>[3]ЭТЛ!N108</f>
        <v>900</v>
      </c>
    </row>
    <row r="12" spans="1:6" ht="31.5" x14ac:dyDescent="0.25">
      <c r="A12" s="30" t="s">
        <v>372</v>
      </c>
      <c r="B12" s="34" t="s">
        <v>302</v>
      </c>
      <c r="C12" s="35" t="s">
        <v>44</v>
      </c>
      <c r="D12" s="36">
        <f>[3]ЭТЛ!N25</f>
        <v>1280</v>
      </c>
      <c r="E12" s="36">
        <f>[3]ЭТЛ!N81</f>
        <v>1430</v>
      </c>
      <c r="F12" s="36">
        <f>[3]ЭТЛ!N109</f>
        <v>1800</v>
      </c>
    </row>
    <row r="13" spans="1:6" ht="31.5" x14ac:dyDescent="0.25">
      <c r="A13" s="30" t="s">
        <v>373</v>
      </c>
      <c r="B13" s="34" t="s">
        <v>303</v>
      </c>
      <c r="C13" s="35" t="s">
        <v>44</v>
      </c>
      <c r="D13" s="36">
        <f>[3]ЭТЛ!N26</f>
        <v>3900</v>
      </c>
      <c r="E13" s="36">
        <f>[3]ЭТЛ!N82</f>
        <v>4350</v>
      </c>
      <c r="F13" s="36">
        <f>[3]ЭТЛ!N110</f>
        <v>5500</v>
      </c>
    </row>
    <row r="14" spans="1:6" ht="31.5" x14ac:dyDescent="0.25">
      <c r="A14" s="30" t="s">
        <v>374</v>
      </c>
      <c r="B14" s="34" t="s">
        <v>304</v>
      </c>
      <c r="C14" s="35" t="s">
        <v>44</v>
      </c>
      <c r="D14" s="36">
        <f>[3]ЭТЛ!N27</f>
        <v>640</v>
      </c>
      <c r="E14" s="36">
        <f>[3]ЭТЛ!N83</f>
        <v>720</v>
      </c>
      <c r="F14" s="36">
        <f>[3]ЭТЛ!N111</f>
        <v>900</v>
      </c>
    </row>
    <row r="15" spans="1:6" ht="31.5" x14ac:dyDescent="0.25">
      <c r="A15" s="30" t="s">
        <v>375</v>
      </c>
      <c r="B15" s="34" t="s">
        <v>305</v>
      </c>
      <c r="C15" s="35" t="s">
        <v>44</v>
      </c>
      <c r="D15" s="36">
        <f>[3]ЭТЛ!N28</f>
        <v>850</v>
      </c>
      <c r="E15" s="36">
        <f>[3]ЭТЛ!N84</f>
        <v>950</v>
      </c>
      <c r="F15" s="36">
        <f>[3]ЭТЛ!N112</f>
        <v>1200</v>
      </c>
    </row>
    <row r="16" spans="1:6" ht="31.5" x14ac:dyDescent="0.25">
      <c r="A16" s="30" t="s">
        <v>376</v>
      </c>
      <c r="B16" s="34" t="s">
        <v>306</v>
      </c>
      <c r="C16" s="35" t="s">
        <v>293</v>
      </c>
      <c r="D16" s="36">
        <f>[3]ЭТЛ!N29</f>
        <v>640</v>
      </c>
      <c r="E16" s="36">
        <f>[3]ЭТЛ!N85</f>
        <v>720</v>
      </c>
      <c r="F16" s="36">
        <f>[3]ЭТЛ!N113</f>
        <v>900</v>
      </c>
    </row>
    <row r="17" spans="1:6" ht="31.5" x14ac:dyDescent="0.25">
      <c r="A17" s="30" t="s">
        <v>377</v>
      </c>
      <c r="B17" s="34" t="s">
        <v>307</v>
      </c>
      <c r="C17" s="35" t="s">
        <v>293</v>
      </c>
      <c r="D17" s="36">
        <f>[3]ЭТЛ!N30</f>
        <v>640</v>
      </c>
      <c r="E17" s="36">
        <f>[3]ЭТЛ!N86</f>
        <v>720</v>
      </c>
      <c r="F17" s="36">
        <f>[3]ЭТЛ!N114</f>
        <v>900</v>
      </c>
    </row>
    <row r="18" spans="1:6" ht="31.5" x14ac:dyDescent="0.25">
      <c r="A18" s="30" t="s">
        <v>378</v>
      </c>
      <c r="B18" s="34" t="s">
        <v>308</v>
      </c>
      <c r="C18" s="35" t="s">
        <v>44</v>
      </c>
      <c r="D18" s="36">
        <f>[3]ЭТЛ!N31</f>
        <v>430</v>
      </c>
      <c r="E18" s="36">
        <f>[3]ЭТЛ!N87</f>
        <v>480</v>
      </c>
      <c r="F18" s="36">
        <f>[3]ЭТЛ!N115</f>
        <v>600</v>
      </c>
    </row>
    <row r="19" spans="1:6" ht="15.75" x14ac:dyDescent="0.25">
      <c r="A19" s="29" t="s">
        <v>379</v>
      </c>
      <c r="B19" s="32" t="s">
        <v>38</v>
      </c>
      <c r="C19" s="37"/>
      <c r="D19" s="38"/>
      <c r="E19" s="38"/>
      <c r="F19" s="38"/>
    </row>
    <row r="20" spans="1:6" ht="47.25" x14ac:dyDescent="0.25">
      <c r="A20" s="30" t="s">
        <v>380</v>
      </c>
      <c r="B20" s="34" t="s">
        <v>331</v>
      </c>
      <c r="C20" s="35" t="s">
        <v>44</v>
      </c>
      <c r="D20" s="36">
        <f>[3]ЭТЛ!N11</f>
        <v>25050</v>
      </c>
      <c r="E20" s="36">
        <f>[3]ЭТЛ!N67</f>
        <v>28000</v>
      </c>
      <c r="F20" s="36">
        <f>[3]ЭТЛ!N95</f>
        <v>35370</v>
      </c>
    </row>
    <row r="21" spans="1:6" ht="31.5" x14ac:dyDescent="0.25">
      <c r="A21" s="30" t="s">
        <v>381</v>
      </c>
      <c r="B21" s="34" t="s">
        <v>332</v>
      </c>
      <c r="C21" s="35" t="s">
        <v>44</v>
      </c>
      <c r="D21" s="36">
        <f>[3]ЭТЛ!N12</f>
        <v>1070</v>
      </c>
      <c r="E21" s="36">
        <f>[3]ЭТЛ!N68</f>
        <v>1190</v>
      </c>
      <c r="F21" s="36">
        <f>[3]ЭТЛ!N96</f>
        <v>1500</v>
      </c>
    </row>
    <row r="22" spans="1:6" ht="31.5" x14ac:dyDescent="0.25">
      <c r="A22" s="30" t="s">
        <v>382</v>
      </c>
      <c r="B22" s="34" t="s">
        <v>333</v>
      </c>
      <c r="C22" s="35" t="s">
        <v>44</v>
      </c>
      <c r="D22" s="36">
        <f>[3]ЭТЛ!N13</f>
        <v>5670</v>
      </c>
      <c r="E22" s="36">
        <f>[3]ЭТЛ!N69</f>
        <v>6330</v>
      </c>
      <c r="F22" s="36">
        <f>[3]ЭТЛ!N97</f>
        <v>8000</v>
      </c>
    </row>
    <row r="23" spans="1:6" ht="31.5" x14ac:dyDescent="0.25">
      <c r="A23" s="30" t="s">
        <v>383</v>
      </c>
      <c r="B23" s="34" t="s">
        <v>334</v>
      </c>
      <c r="C23" s="35" t="s">
        <v>44</v>
      </c>
      <c r="D23" s="36">
        <f>[3]ЭТЛ!N14</f>
        <v>1420</v>
      </c>
      <c r="E23" s="36">
        <f>[3]ЭТЛ!N70</f>
        <v>1590</v>
      </c>
      <c r="F23" s="36">
        <f>[3]ЭТЛ!N98</f>
        <v>2000</v>
      </c>
    </row>
    <row r="24" spans="1:6" ht="31.5" x14ac:dyDescent="0.25">
      <c r="A24" s="30" t="s">
        <v>384</v>
      </c>
      <c r="B24" s="34" t="s">
        <v>335</v>
      </c>
      <c r="C24" s="35" t="s">
        <v>44</v>
      </c>
      <c r="D24" s="36">
        <f>[3]ЭТЛ!N15</f>
        <v>1280</v>
      </c>
      <c r="E24" s="36">
        <f>[3]ЭТЛ!N71</f>
        <v>1430</v>
      </c>
      <c r="F24" s="36">
        <f>[3]ЭТЛ!N99</f>
        <v>1800</v>
      </c>
    </row>
    <row r="25" spans="1:6" ht="31.5" x14ac:dyDescent="0.25">
      <c r="A25" s="30" t="s">
        <v>385</v>
      </c>
      <c r="B25" s="34" t="s">
        <v>336</v>
      </c>
      <c r="C25" s="35" t="s">
        <v>44</v>
      </c>
      <c r="D25" s="36">
        <f>[3]ЭТЛ!N16</f>
        <v>6370</v>
      </c>
      <c r="E25" s="36">
        <f>[3]ЭТЛ!N72</f>
        <v>7120</v>
      </c>
      <c r="F25" s="36">
        <f>[3]ЭТЛ!N100</f>
        <v>8990</v>
      </c>
    </row>
    <row r="26" spans="1:6" ht="31.5" x14ac:dyDescent="0.25">
      <c r="A26" s="30" t="s">
        <v>386</v>
      </c>
      <c r="B26" s="34" t="s">
        <v>337</v>
      </c>
      <c r="C26" s="35" t="s">
        <v>44</v>
      </c>
      <c r="D26" s="36">
        <f>[3]ЭТЛ!N17</f>
        <v>920</v>
      </c>
      <c r="E26" s="36">
        <f>[3]ЭТЛ!N73</f>
        <v>1030</v>
      </c>
      <c r="F26" s="36">
        <f>[3]ЭТЛ!N101</f>
        <v>1300</v>
      </c>
    </row>
    <row r="27" spans="1:6" ht="31.5" x14ac:dyDescent="0.25">
      <c r="A27" s="30" t="s">
        <v>387</v>
      </c>
      <c r="B27" s="34" t="s">
        <v>338</v>
      </c>
      <c r="C27" s="35" t="s">
        <v>44</v>
      </c>
      <c r="D27" s="36">
        <f>[3]ЭТЛ!N18</f>
        <v>1420</v>
      </c>
      <c r="E27" s="36">
        <f>[3]ЭТЛ!N74</f>
        <v>1590</v>
      </c>
      <c r="F27" s="36">
        <f>[3]ЭТЛ!N102</f>
        <v>2000</v>
      </c>
    </row>
    <row r="28" spans="1:6" ht="47.25" x14ac:dyDescent="0.25">
      <c r="A28" s="30" t="s">
        <v>388</v>
      </c>
      <c r="B28" s="34" t="s">
        <v>339</v>
      </c>
      <c r="C28" s="35" t="s">
        <v>44</v>
      </c>
      <c r="D28" s="36">
        <f>[3]ЭТЛ!N19</f>
        <v>1420</v>
      </c>
      <c r="E28" s="36">
        <f>[3]ЭТЛ!N75</f>
        <v>1590</v>
      </c>
      <c r="F28" s="36">
        <f>[3]ЭТЛ!N103</f>
        <v>2000</v>
      </c>
    </row>
    <row r="29" spans="1:6" ht="31.5" x14ac:dyDescent="0.25">
      <c r="A29" s="30" t="s">
        <v>389</v>
      </c>
      <c r="B29" s="34" t="s">
        <v>340</v>
      </c>
      <c r="C29" s="35" t="s">
        <v>294</v>
      </c>
      <c r="D29" s="36">
        <f>[3]ЭТЛ!N32</f>
        <v>320</v>
      </c>
      <c r="E29" s="36">
        <f>[3]ЭТЛ!N88</f>
        <v>360</v>
      </c>
      <c r="F29" s="36">
        <f>[3]ЭТЛ!N116</f>
        <v>450</v>
      </c>
    </row>
    <row r="30" spans="1:6" ht="15.75" x14ac:dyDescent="0.25">
      <c r="A30" s="30" t="s">
        <v>390</v>
      </c>
      <c r="B30" s="34" t="s">
        <v>341</v>
      </c>
      <c r="C30" s="35" t="s">
        <v>44</v>
      </c>
      <c r="D30" s="36">
        <f>[3]ЭТЛ!N33</f>
        <v>2340</v>
      </c>
      <c r="E30" s="36">
        <f>[3]ЭТЛ!N89</f>
        <v>2610</v>
      </c>
      <c r="F30" s="36">
        <f>[3]ЭТЛ!N117</f>
        <v>3300</v>
      </c>
    </row>
    <row r="31" spans="1:6" ht="31.5" x14ac:dyDescent="0.25">
      <c r="A31" s="30" t="s">
        <v>391</v>
      </c>
      <c r="B31" s="34" t="s">
        <v>342</v>
      </c>
      <c r="C31" s="35" t="s">
        <v>44</v>
      </c>
      <c r="D31" s="36">
        <f>[3]ЭТЛ!N34</f>
        <v>4040</v>
      </c>
      <c r="E31" s="36">
        <f>[3]ЭТЛ!N90</f>
        <v>4510</v>
      </c>
      <c r="F31" s="36">
        <f>[3]ЭТЛ!N118</f>
        <v>5700</v>
      </c>
    </row>
    <row r="32" spans="1:6" ht="31.5" x14ac:dyDescent="0.25">
      <c r="A32" s="30" t="s">
        <v>392</v>
      </c>
      <c r="B32" s="34" t="s">
        <v>343</v>
      </c>
      <c r="C32" s="35" t="s">
        <v>44</v>
      </c>
      <c r="D32" s="36">
        <f>[3]ЭТЛ!N35</f>
        <v>3050</v>
      </c>
      <c r="E32" s="36">
        <f>[3]ЭТЛ!N91</f>
        <v>3410</v>
      </c>
      <c r="F32" s="36">
        <f>[3]ЭТЛ!N119</f>
        <v>4300</v>
      </c>
    </row>
    <row r="33" spans="1:6" ht="31.5" x14ac:dyDescent="0.25">
      <c r="A33" s="30" t="s">
        <v>393</v>
      </c>
      <c r="B33" s="34" t="s">
        <v>344</v>
      </c>
      <c r="C33" s="35" t="s">
        <v>44</v>
      </c>
      <c r="D33" s="36">
        <f>[3]ЭТЛ!N36</f>
        <v>2340</v>
      </c>
      <c r="E33" s="36">
        <f>[3]ЭТЛ!N92</f>
        <v>2610</v>
      </c>
      <c r="F33" s="36">
        <f>[3]ЭТЛ!N120</f>
        <v>3300</v>
      </c>
    </row>
    <row r="34" spans="1:6" ht="31.5" x14ac:dyDescent="0.25">
      <c r="A34" s="30" t="s">
        <v>394</v>
      </c>
      <c r="B34" s="34" t="s">
        <v>345</v>
      </c>
      <c r="C34" s="35" t="s">
        <v>44</v>
      </c>
      <c r="D34" s="36">
        <f>[3]ЭТЛ!N37</f>
        <v>220</v>
      </c>
      <c r="E34" s="36">
        <f>[3]ЭТЛ!N93</f>
        <v>240</v>
      </c>
      <c r="F34" s="36">
        <f>[3]ЭТЛ!N121</f>
        <v>300</v>
      </c>
    </row>
    <row r="36" spans="1:6" x14ac:dyDescent="0.25">
      <c r="A36" s="2"/>
    </row>
    <row r="37" spans="1:6" ht="15" customHeight="1" x14ac:dyDescent="0.25">
      <c r="A37" s="78"/>
      <c r="B37" s="78"/>
      <c r="C37" s="78"/>
      <c r="D37" s="78"/>
      <c r="E37" s="78"/>
      <c r="F37" s="78"/>
    </row>
  </sheetData>
  <mergeCells count="5">
    <mergeCell ref="D3:F3"/>
    <mergeCell ref="A37:F37"/>
    <mergeCell ref="A3:A4"/>
    <mergeCell ref="B3:B4"/>
    <mergeCell ref="C3:C4"/>
  </mergeCells>
  <printOptions horizontalCentered="1"/>
  <pageMargins left="0.39370078740157483" right="0.19685039370078741" top="0.59055118110236227" bottom="0.39370078740157483" header="0.31496062992125984" footer="0.31496062992125984"/>
  <pageSetup paperSize="9" scale="85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6"/>
  <sheetViews>
    <sheetView view="pageBreakPreview" zoomScale="90" zoomScaleNormal="80" zoomScaleSheetLayoutView="90" workbookViewId="0">
      <selection activeCell="B25" sqref="B25"/>
    </sheetView>
  </sheetViews>
  <sheetFormatPr defaultRowHeight="15" x14ac:dyDescent="0.25"/>
  <cols>
    <col min="1" max="1" width="9.140625" style="3"/>
    <col min="2" max="2" width="65.7109375" style="3" customWidth="1"/>
    <col min="3" max="3" width="14.7109375" style="3" customWidth="1"/>
    <col min="4" max="4" width="19.7109375" style="3" customWidth="1"/>
    <col min="5" max="6" width="18.7109375" style="3" customWidth="1"/>
    <col min="7" max="16384" width="9.140625" style="3"/>
  </cols>
  <sheetData>
    <row r="1" spans="1:6" ht="15.75" x14ac:dyDescent="0.25">
      <c r="A1" s="1" t="s">
        <v>146</v>
      </c>
      <c r="B1" s="28"/>
      <c r="C1" s="28"/>
      <c r="D1" s="28"/>
      <c r="E1" s="28"/>
      <c r="F1" s="28"/>
    </row>
    <row r="2" spans="1:6" ht="15.75" x14ac:dyDescent="0.25">
      <c r="A2" s="1"/>
      <c r="B2" s="28"/>
      <c r="C2" s="28"/>
      <c r="D2" s="28"/>
      <c r="E2" s="28"/>
      <c r="F2" s="28"/>
    </row>
    <row r="3" spans="1:6" ht="15.75" x14ac:dyDescent="0.25">
      <c r="A3" s="74" t="s">
        <v>1</v>
      </c>
      <c r="B3" s="73" t="s">
        <v>2</v>
      </c>
      <c r="C3" s="74" t="s">
        <v>3</v>
      </c>
      <c r="D3" s="75" t="s">
        <v>4</v>
      </c>
      <c r="E3" s="76"/>
      <c r="F3" s="77"/>
    </row>
    <row r="4" spans="1:6" ht="79.5" customHeight="1" x14ac:dyDescent="0.25">
      <c r="A4" s="74"/>
      <c r="B4" s="73"/>
      <c r="C4" s="74"/>
      <c r="D4" s="22" t="s">
        <v>360</v>
      </c>
      <c r="E4" s="22" t="s">
        <v>361</v>
      </c>
      <c r="F4" s="22" t="s">
        <v>362</v>
      </c>
    </row>
    <row r="5" spans="1:6" ht="15.75" x14ac:dyDescent="0.25">
      <c r="A5" s="22">
        <v>1</v>
      </c>
      <c r="B5" s="22">
        <v>2</v>
      </c>
      <c r="C5" s="22">
        <v>3</v>
      </c>
      <c r="D5" s="22">
        <v>4</v>
      </c>
      <c r="E5" s="22">
        <v>6</v>
      </c>
      <c r="F5" s="22">
        <v>7</v>
      </c>
    </row>
    <row r="6" spans="1:6" ht="15.75" x14ac:dyDescent="0.25">
      <c r="A6" s="29" t="s">
        <v>76</v>
      </c>
      <c r="B6" s="24" t="s">
        <v>346</v>
      </c>
      <c r="C6" s="24"/>
      <c r="D6" s="24"/>
      <c r="E6" s="24"/>
      <c r="F6" s="24"/>
    </row>
    <row r="7" spans="1:6" ht="15.75" x14ac:dyDescent="0.25">
      <c r="A7" s="30" t="s">
        <v>77</v>
      </c>
      <c r="B7" s="19" t="s">
        <v>148</v>
      </c>
      <c r="C7" s="26" t="s">
        <v>46</v>
      </c>
      <c r="D7" s="79">
        <f>[3]ТО!O12</f>
        <v>7260</v>
      </c>
      <c r="E7" s="80"/>
      <c r="F7" s="81"/>
    </row>
    <row r="8" spans="1:6" ht="15.75" x14ac:dyDescent="0.25">
      <c r="A8" s="30" t="s">
        <v>78</v>
      </c>
      <c r="B8" s="19" t="s">
        <v>149</v>
      </c>
      <c r="C8" s="26" t="s">
        <v>46</v>
      </c>
      <c r="D8" s="79">
        <f>[3]ТО!O13</f>
        <v>9260</v>
      </c>
      <c r="E8" s="80"/>
      <c r="F8" s="81"/>
    </row>
    <row r="9" spans="1:6" ht="15.75" x14ac:dyDescent="0.25">
      <c r="A9" s="30" t="s">
        <v>79</v>
      </c>
      <c r="B9" s="19" t="s">
        <v>150</v>
      </c>
      <c r="C9" s="26" t="s">
        <v>46</v>
      </c>
      <c r="D9" s="79">
        <f>[3]ТО!O14</f>
        <v>9920</v>
      </c>
      <c r="E9" s="80"/>
      <c r="F9" s="81"/>
    </row>
    <row r="10" spans="1:6" ht="15.75" x14ac:dyDescent="0.25">
      <c r="A10" s="30" t="s">
        <v>80</v>
      </c>
      <c r="B10" s="19" t="s">
        <v>151</v>
      </c>
      <c r="C10" s="26" t="s">
        <v>46</v>
      </c>
      <c r="D10" s="79">
        <f>[3]ТО!O15</f>
        <v>11920</v>
      </c>
      <c r="E10" s="80"/>
      <c r="F10" s="81"/>
    </row>
    <row r="11" spans="1:6" ht="15.75" x14ac:dyDescent="0.25">
      <c r="A11" s="30" t="s">
        <v>81</v>
      </c>
      <c r="B11" s="19" t="s">
        <v>152</v>
      </c>
      <c r="C11" s="26" t="s">
        <v>46</v>
      </c>
      <c r="D11" s="79">
        <f>[3]ТО!O16</f>
        <v>13920</v>
      </c>
      <c r="E11" s="80"/>
      <c r="F11" s="81"/>
    </row>
    <row r="12" spans="1:6" ht="15.75" x14ac:dyDescent="0.25">
      <c r="A12" s="30" t="s">
        <v>82</v>
      </c>
      <c r="B12" s="31" t="s">
        <v>153</v>
      </c>
      <c r="C12" s="26" t="s">
        <v>46</v>
      </c>
      <c r="D12" s="79">
        <f>[3]ТО!O17</f>
        <v>15920</v>
      </c>
      <c r="E12" s="80"/>
      <c r="F12" s="81"/>
    </row>
    <row r="13" spans="1:6" ht="15.75" x14ac:dyDescent="0.25">
      <c r="A13" s="29" t="s">
        <v>173</v>
      </c>
      <c r="B13" s="73" t="s">
        <v>347</v>
      </c>
      <c r="C13" s="73"/>
      <c r="D13" s="73"/>
      <c r="E13" s="73"/>
      <c r="F13" s="73"/>
    </row>
    <row r="14" spans="1:6" ht="15.75" x14ac:dyDescent="0.25">
      <c r="A14" s="30" t="s">
        <v>176</v>
      </c>
      <c r="B14" s="19" t="s">
        <v>156</v>
      </c>
      <c r="C14" s="26" t="s">
        <v>46</v>
      </c>
      <c r="D14" s="79">
        <f>[3]ТО!O19</f>
        <v>3010</v>
      </c>
      <c r="E14" s="80"/>
      <c r="F14" s="81"/>
    </row>
    <row r="15" spans="1:6" ht="15.75" x14ac:dyDescent="0.25">
      <c r="A15" s="30" t="s">
        <v>177</v>
      </c>
      <c r="B15" s="19" t="s">
        <v>157</v>
      </c>
      <c r="C15" s="26" t="s">
        <v>46</v>
      </c>
      <c r="D15" s="79">
        <f>[3]ТО!O20</f>
        <v>4510</v>
      </c>
      <c r="E15" s="80"/>
      <c r="F15" s="81"/>
    </row>
    <row r="16" spans="1:6" ht="15.75" x14ac:dyDescent="0.25">
      <c r="A16" s="30" t="s">
        <v>178</v>
      </c>
      <c r="B16" s="19" t="s">
        <v>158</v>
      </c>
      <c r="C16" s="26" t="s">
        <v>46</v>
      </c>
      <c r="D16" s="79">
        <f>[3]ТО!O21</f>
        <v>6010</v>
      </c>
      <c r="E16" s="80"/>
      <c r="F16" s="81"/>
    </row>
    <row r="17" spans="1:6" ht="15.75" x14ac:dyDescent="0.25">
      <c r="A17" s="30" t="s">
        <v>179</v>
      </c>
      <c r="B17" s="19" t="s">
        <v>159</v>
      </c>
      <c r="C17" s="26" t="s">
        <v>46</v>
      </c>
      <c r="D17" s="79">
        <f>[3]ТО!O22</f>
        <v>7510</v>
      </c>
      <c r="E17" s="80"/>
      <c r="F17" s="81"/>
    </row>
    <row r="18" spans="1:6" ht="15.75" x14ac:dyDescent="0.25">
      <c r="A18" s="30" t="s">
        <v>180</v>
      </c>
      <c r="B18" s="19" t="s">
        <v>160</v>
      </c>
      <c r="C18" s="26" t="s">
        <v>46</v>
      </c>
      <c r="D18" s="79">
        <f>[3]ТО!O23</f>
        <v>9010</v>
      </c>
      <c r="E18" s="80"/>
      <c r="F18" s="81"/>
    </row>
    <row r="19" spans="1:6" ht="15.75" x14ac:dyDescent="0.25">
      <c r="A19" s="30" t="s">
        <v>181</v>
      </c>
      <c r="B19" s="31" t="s">
        <v>161</v>
      </c>
      <c r="C19" s="26" t="s">
        <v>46</v>
      </c>
      <c r="D19" s="79">
        <f>[3]ТО!O24</f>
        <v>10510</v>
      </c>
      <c r="E19" s="80"/>
      <c r="F19" s="81"/>
    </row>
    <row r="20" spans="1:6" ht="15.75" x14ac:dyDescent="0.25">
      <c r="A20" s="29" t="s">
        <v>395</v>
      </c>
      <c r="B20" s="73" t="s">
        <v>348</v>
      </c>
      <c r="C20" s="73"/>
      <c r="D20" s="73"/>
      <c r="E20" s="73"/>
      <c r="F20" s="73"/>
    </row>
    <row r="21" spans="1:6" ht="15.75" x14ac:dyDescent="0.25">
      <c r="A21" s="30" t="s">
        <v>396</v>
      </c>
      <c r="B21" s="19" t="s">
        <v>148</v>
      </c>
      <c r="C21" s="26" t="s">
        <v>162</v>
      </c>
      <c r="D21" s="79">
        <f>[3]ТО!O26</f>
        <v>40</v>
      </c>
      <c r="E21" s="80"/>
      <c r="F21" s="81"/>
    </row>
    <row r="22" spans="1:6" ht="15.75" x14ac:dyDescent="0.25">
      <c r="A22" s="30" t="s">
        <v>397</v>
      </c>
      <c r="B22" s="19" t="s">
        <v>149</v>
      </c>
      <c r="C22" s="26" t="s">
        <v>162</v>
      </c>
      <c r="D22" s="79">
        <f>[3]ТО!O27</f>
        <v>35</v>
      </c>
      <c r="E22" s="80"/>
      <c r="F22" s="81"/>
    </row>
    <row r="23" spans="1:6" ht="15.75" x14ac:dyDescent="0.25">
      <c r="A23" s="30" t="s">
        <v>398</v>
      </c>
      <c r="B23" s="19" t="s">
        <v>150</v>
      </c>
      <c r="C23" s="26" t="s">
        <v>162</v>
      </c>
      <c r="D23" s="79">
        <f>[3]ТО!O28</f>
        <v>30</v>
      </c>
      <c r="E23" s="80"/>
      <c r="F23" s="81"/>
    </row>
    <row r="25" spans="1:6" x14ac:dyDescent="0.25">
      <c r="A25" s="2"/>
    </row>
    <row r="26" spans="1:6" ht="82.5" customHeight="1" x14ac:dyDescent="0.25">
      <c r="A26" s="78"/>
      <c r="B26" s="78"/>
      <c r="C26" s="78"/>
      <c r="D26" s="78"/>
      <c r="E26" s="78"/>
      <c r="F26" s="78"/>
    </row>
  </sheetData>
  <mergeCells count="22">
    <mergeCell ref="A26:F26"/>
    <mergeCell ref="D7:F7"/>
    <mergeCell ref="D8:F8"/>
    <mergeCell ref="D9:F9"/>
    <mergeCell ref="D10:F10"/>
    <mergeCell ref="D11:F11"/>
    <mergeCell ref="D12:F12"/>
    <mergeCell ref="D14:F14"/>
    <mergeCell ref="D15:F15"/>
    <mergeCell ref="D16:F16"/>
    <mergeCell ref="D17:F17"/>
    <mergeCell ref="D18:F18"/>
    <mergeCell ref="D19:F19"/>
    <mergeCell ref="D21:F21"/>
    <mergeCell ref="D22:F22"/>
    <mergeCell ref="D23:F23"/>
    <mergeCell ref="B13:F13"/>
    <mergeCell ref="B20:F20"/>
    <mergeCell ref="A3:A4"/>
    <mergeCell ref="B3:B4"/>
    <mergeCell ref="C3:C4"/>
    <mergeCell ref="D3:F3"/>
  </mergeCells>
  <printOptions horizontalCentered="1"/>
  <pageMargins left="0.39370078740157483" right="0.39370078740157483" top="0.59055118110236227" bottom="0.39370078740157483" header="0.31496062992125984" footer="0.31496062992125984"/>
  <pageSetup paperSize="9" scale="85" orientation="landscape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3"/>
  <sheetViews>
    <sheetView view="pageBreakPreview" zoomScaleNormal="80" zoomScaleSheetLayoutView="100" workbookViewId="0">
      <selection activeCell="B17" sqref="B17"/>
    </sheetView>
  </sheetViews>
  <sheetFormatPr defaultRowHeight="15" x14ac:dyDescent="0.25"/>
  <cols>
    <col min="1" max="1" width="9.140625" style="3"/>
    <col min="2" max="2" width="65.7109375" style="3" customWidth="1"/>
    <col min="3" max="3" width="14.7109375" style="3" customWidth="1"/>
    <col min="4" max="4" width="19.7109375" style="3" customWidth="1"/>
    <col min="5" max="6" width="18.7109375" style="3" customWidth="1"/>
    <col min="7" max="16384" width="9.140625" style="3"/>
  </cols>
  <sheetData>
    <row r="1" spans="1:6" ht="15.75" x14ac:dyDescent="0.25">
      <c r="A1" s="1" t="s">
        <v>145</v>
      </c>
    </row>
    <row r="2" spans="1:6" ht="15.75" x14ac:dyDescent="0.25">
      <c r="A2" s="1"/>
    </row>
    <row r="3" spans="1:6" ht="15.75" x14ac:dyDescent="0.25">
      <c r="A3" s="74" t="s">
        <v>355</v>
      </c>
      <c r="B3" s="74" t="s">
        <v>2</v>
      </c>
      <c r="C3" s="74" t="s">
        <v>3</v>
      </c>
      <c r="D3" s="75" t="s">
        <v>4</v>
      </c>
      <c r="E3" s="76"/>
      <c r="F3" s="77"/>
    </row>
    <row r="4" spans="1:6" ht="95.25" customHeight="1" x14ac:dyDescent="0.25">
      <c r="A4" s="74"/>
      <c r="B4" s="74"/>
      <c r="C4" s="74"/>
      <c r="D4" s="22" t="s">
        <v>360</v>
      </c>
      <c r="E4" s="22" t="s">
        <v>361</v>
      </c>
      <c r="F4" s="22" t="s">
        <v>362</v>
      </c>
    </row>
    <row r="5" spans="1:6" ht="15.75" x14ac:dyDescent="0.25">
      <c r="A5" s="22">
        <v>1</v>
      </c>
      <c r="B5" s="22">
        <v>2</v>
      </c>
      <c r="C5" s="22">
        <v>3</v>
      </c>
      <c r="D5" s="22">
        <v>4</v>
      </c>
      <c r="E5" s="22">
        <v>6</v>
      </c>
      <c r="F5" s="22">
        <v>7</v>
      </c>
    </row>
    <row r="6" spans="1:6" ht="15.75" x14ac:dyDescent="0.25">
      <c r="A6" s="23" t="s">
        <v>147</v>
      </c>
      <c r="B6" s="24" t="s">
        <v>49</v>
      </c>
      <c r="C6" s="22"/>
      <c r="D6" s="22"/>
      <c r="E6" s="22"/>
      <c r="F6" s="22"/>
    </row>
    <row r="7" spans="1:6" ht="64.5" customHeight="1" x14ac:dyDescent="0.25">
      <c r="A7" s="25" t="s">
        <v>154</v>
      </c>
      <c r="B7" s="19" t="s">
        <v>50</v>
      </c>
      <c r="C7" s="26" t="s">
        <v>44</v>
      </c>
      <c r="D7" s="27">
        <f>'[1]дубликат, ксерокопия'!$C$20</f>
        <v>274.18347307934459</v>
      </c>
      <c r="E7" s="27">
        <f>'[1]дубликат, ксерокопия'!$E$20</f>
        <v>306.32386732668334</v>
      </c>
      <c r="F7" s="27">
        <f>'[1]дубликат, ксерокопия'!$F$20</f>
        <v>386.67485294503001</v>
      </c>
    </row>
    <row r="8" spans="1:6" ht="15.75" x14ac:dyDescent="0.25">
      <c r="A8" s="23" t="s">
        <v>155</v>
      </c>
      <c r="B8" s="24" t="s">
        <v>143</v>
      </c>
      <c r="C8" s="22"/>
      <c r="D8" s="22"/>
      <c r="E8" s="22"/>
      <c r="F8" s="22"/>
    </row>
    <row r="9" spans="1:6" ht="29.25" customHeight="1" x14ac:dyDescent="0.25">
      <c r="A9" s="25" t="s">
        <v>163</v>
      </c>
      <c r="B9" s="19" t="s">
        <v>292</v>
      </c>
      <c r="C9" s="26"/>
      <c r="D9" s="27"/>
      <c r="E9" s="27"/>
      <c r="F9" s="27"/>
    </row>
    <row r="10" spans="1:6" ht="15.75" x14ac:dyDescent="0.25">
      <c r="A10" s="25"/>
      <c r="B10" s="19" t="s">
        <v>144</v>
      </c>
      <c r="C10" s="26" t="s">
        <v>13</v>
      </c>
      <c r="D10" s="27">
        <f>[4]Лист1!$C$24</f>
        <v>42.300000000000004</v>
      </c>
      <c r="E10" s="27">
        <f>[4]Лист1!$I$24</f>
        <v>46.300000000000004</v>
      </c>
      <c r="F10" s="27">
        <f>[4]Лист1!$L$24</f>
        <v>56.4</v>
      </c>
    </row>
    <row r="11" spans="1:6" ht="15.75" x14ac:dyDescent="0.25">
      <c r="A11" s="25"/>
      <c r="B11" s="19" t="s">
        <v>350</v>
      </c>
      <c r="C11" s="26" t="s">
        <v>13</v>
      </c>
      <c r="D11" s="27">
        <f>[4]Лист1!$D$24</f>
        <v>37.5</v>
      </c>
      <c r="E11" s="27">
        <f>[4]Лист1!$J$24</f>
        <v>41</v>
      </c>
      <c r="F11" s="27">
        <f>[4]Лист1!$M$24</f>
        <v>49.5</v>
      </c>
    </row>
    <row r="12" spans="1:6" ht="15.75" x14ac:dyDescent="0.25">
      <c r="A12" s="25"/>
      <c r="B12" s="19" t="s">
        <v>351</v>
      </c>
      <c r="C12" s="26" t="s">
        <v>13</v>
      </c>
      <c r="D12" s="27">
        <f>[4]Лист1!$E$24</f>
        <v>101.1</v>
      </c>
      <c r="E12" s="27">
        <f>[4]Лист1!$K$24</f>
        <v>112</v>
      </c>
      <c r="F12" s="27">
        <f>[4]Лист1!$N$24</f>
        <v>139.19999999999999</v>
      </c>
    </row>
    <row r="13" spans="1:6" ht="47.25" x14ac:dyDescent="0.25">
      <c r="A13" s="25" t="s">
        <v>164</v>
      </c>
      <c r="B13" s="19" t="s">
        <v>291</v>
      </c>
      <c r="C13" s="26"/>
      <c r="D13" s="27"/>
      <c r="E13" s="27"/>
      <c r="F13" s="27"/>
    </row>
    <row r="14" spans="1:6" ht="15.75" x14ac:dyDescent="0.25">
      <c r="A14" s="25"/>
      <c r="B14" s="19" t="s">
        <v>144</v>
      </c>
      <c r="C14" s="26" t="s">
        <v>13</v>
      </c>
      <c r="D14" s="27">
        <f>[4]Лист1!$C$37</f>
        <v>76.699999999999989</v>
      </c>
      <c r="E14" s="27">
        <f>[4]Лист1!$I$37</f>
        <v>84.699999999999989</v>
      </c>
      <c r="F14" s="27">
        <f>[4]Лист1!$L$37</f>
        <v>104.8</v>
      </c>
    </row>
    <row r="15" spans="1:6" ht="15.75" x14ac:dyDescent="0.25">
      <c r="A15" s="25"/>
      <c r="B15" s="19" t="s">
        <v>350</v>
      </c>
      <c r="C15" s="26" t="s">
        <v>13</v>
      </c>
      <c r="D15" s="27">
        <f>[4]Лист1!$D$37</f>
        <v>67.199999999999989</v>
      </c>
      <c r="E15" s="27">
        <f>[4]Лист1!$J$37</f>
        <v>74</v>
      </c>
      <c r="F15" s="27">
        <f>[4]Лист1!$M$37</f>
        <v>91.1</v>
      </c>
    </row>
    <row r="16" spans="1:6" ht="15.75" x14ac:dyDescent="0.25">
      <c r="A16" s="25"/>
      <c r="B16" s="19" t="s">
        <v>351</v>
      </c>
      <c r="C16" s="26" t="s">
        <v>13</v>
      </c>
      <c r="D16" s="27">
        <f>[4]Лист1!$E$37</f>
        <v>194.29999999999998</v>
      </c>
      <c r="E16" s="27">
        <f>[4]Лист1!$K$37</f>
        <v>216.1</v>
      </c>
      <c r="F16" s="27">
        <f>[4]Лист1!$N$37</f>
        <v>270.40000000000003</v>
      </c>
    </row>
    <row r="17" spans="1:6" ht="47.25" x14ac:dyDescent="0.25">
      <c r="A17" s="25" t="s">
        <v>165</v>
      </c>
      <c r="B17" s="19" t="s">
        <v>290</v>
      </c>
      <c r="C17" s="26"/>
      <c r="D17" s="27"/>
      <c r="E17" s="27"/>
      <c r="F17" s="27"/>
    </row>
    <row r="18" spans="1:6" ht="15.75" x14ac:dyDescent="0.25">
      <c r="A18" s="25"/>
      <c r="B18" s="19" t="s">
        <v>144</v>
      </c>
      <c r="C18" s="26" t="s">
        <v>13</v>
      </c>
      <c r="D18" s="27">
        <f>[4]Лист1!$C$50</f>
        <v>26.3</v>
      </c>
      <c r="E18" s="27">
        <f>[4]Лист1!$I$50</f>
        <v>28.400000000000002</v>
      </c>
      <c r="F18" s="27">
        <f>[4]Лист1!$L$50</f>
        <v>33.800000000000004</v>
      </c>
    </row>
    <row r="19" spans="1:6" ht="15.75" x14ac:dyDescent="0.25">
      <c r="A19" s="25"/>
      <c r="B19" s="19" t="s">
        <v>350</v>
      </c>
      <c r="C19" s="26" t="s">
        <v>13</v>
      </c>
      <c r="D19" s="27">
        <f>[4]Лист1!$D$50</f>
        <v>23.700000000000003</v>
      </c>
      <c r="E19" s="27">
        <f>[4]Лист1!$J$50</f>
        <v>25.6</v>
      </c>
      <c r="F19" s="27">
        <f>[4]Лист1!$M$50</f>
        <v>30.1</v>
      </c>
    </row>
    <row r="20" spans="1:6" ht="15.75" x14ac:dyDescent="0.25">
      <c r="A20" s="25"/>
      <c r="B20" s="19" t="s">
        <v>351</v>
      </c>
      <c r="C20" s="26" t="s">
        <v>13</v>
      </c>
      <c r="D20" s="27">
        <f>[4]Лист1!$E$50</f>
        <v>57.6</v>
      </c>
      <c r="E20" s="27">
        <f>[4]Лист1!$K$50</f>
        <v>63.4</v>
      </c>
      <c r="F20" s="27">
        <f>[4]Лист1!$N$50</f>
        <v>77.899999999999991</v>
      </c>
    </row>
    <row r="21" spans="1:6" x14ac:dyDescent="0.25">
      <c r="A21" s="12"/>
      <c r="B21" s="13"/>
      <c r="C21" s="14"/>
      <c r="D21" s="15"/>
      <c r="E21" s="15"/>
      <c r="F21" s="15"/>
    </row>
    <row r="22" spans="1:6" x14ac:dyDescent="0.25">
      <c r="A22" s="2"/>
    </row>
    <row r="23" spans="1:6" ht="18.75" customHeight="1" x14ac:dyDescent="0.25">
      <c r="A23" s="78"/>
      <c r="B23" s="78"/>
      <c r="C23" s="78"/>
      <c r="D23" s="78"/>
      <c r="E23" s="78"/>
      <c r="F23" s="78"/>
    </row>
  </sheetData>
  <mergeCells count="5">
    <mergeCell ref="A3:A4"/>
    <mergeCell ref="B3:B4"/>
    <mergeCell ref="C3:C4"/>
    <mergeCell ref="D3:F3"/>
    <mergeCell ref="A23:F23"/>
  </mergeCells>
  <printOptions horizontalCentered="1"/>
  <pageMargins left="0.39370078740157483" right="0.19685039370078741" top="0.59055118110236227" bottom="0.39370078740157483" header="0.31496062992125984" footer="0.31496062992125984"/>
  <pageSetup paperSize="9" scale="85" orientation="landscape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3:F10"/>
  <sheetViews>
    <sheetView view="pageBreakPreview" zoomScale="130" zoomScaleNormal="100" zoomScaleSheetLayoutView="130" workbookViewId="0">
      <selection activeCell="B7" sqref="B7"/>
    </sheetView>
  </sheetViews>
  <sheetFormatPr defaultRowHeight="15" x14ac:dyDescent="0.25"/>
  <cols>
    <col min="1" max="1" width="6.42578125" bestFit="1" customWidth="1"/>
    <col min="2" max="2" width="38.42578125" customWidth="1"/>
    <col min="3" max="3" width="10.85546875" customWidth="1"/>
    <col min="4" max="4" width="17.5703125" customWidth="1"/>
    <col min="5" max="5" width="19" customWidth="1"/>
    <col min="6" max="6" width="20.42578125" customWidth="1"/>
  </cols>
  <sheetData>
    <row r="3" spans="1:6" ht="36" customHeight="1" x14ac:dyDescent="0.25">
      <c r="A3" s="82" t="s">
        <v>356</v>
      </c>
      <c r="B3" s="83"/>
      <c r="C3" s="83"/>
      <c r="D3" s="83"/>
      <c r="E3" s="83"/>
      <c r="F3" s="83"/>
    </row>
    <row r="5" spans="1:6" x14ac:dyDescent="0.25">
      <c r="A5" s="84" t="s">
        <v>1</v>
      </c>
      <c r="B5" s="84" t="s">
        <v>2</v>
      </c>
      <c r="C5" s="84" t="s">
        <v>3</v>
      </c>
      <c r="D5" s="85" t="s">
        <v>4</v>
      </c>
      <c r="E5" s="86"/>
      <c r="F5" s="87"/>
    </row>
    <row r="6" spans="1:6" ht="71.25" customHeight="1" x14ac:dyDescent="0.25">
      <c r="A6" s="84"/>
      <c r="B6" s="84"/>
      <c r="C6" s="84"/>
      <c r="D6" s="17" t="s">
        <v>360</v>
      </c>
      <c r="E6" s="17" t="s">
        <v>361</v>
      </c>
      <c r="F6" s="17" t="s">
        <v>362</v>
      </c>
    </row>
    <row r="7" spans="1:6" x14ac:dyDescent="0.25">
      <c r="A7" s="16">
        <v>1</v>
      </c>
      <c r="B7" s="16">
        <v>2</v>
      </c>
      <c r="C7" s="16">
        <v>3</v>
      </c>
      <c r="D7" s="16">
        <v>4</v>
      </c>
      <c r="E7" s="16">
        <v>6</v>
      </c>
      <c r="F7" s="16">
        <v>7</v>
      </c>
    </row>
    <row r="8" spans="1:6" ht="47.25" x14ac:dyDescent="0.25">
      <c r="A8" s="21">
        <v>1</v>
      </c>
      <c r="B8" s="18" t="s">
        <v>367</v>
      </c>
      <c r="C8" s="8" t="s">
        <v>44</v>
      </c>
      <c r="D8" s="5">
        <v>15310</v>
      </c>
      <c r="E8" s="5">
        <v>20590</v>
      </c>
      <c r="F8" s="5">
        <v>20930</v>
      </c>
    </row>
    <row r="9" spans="1:6" ht="47.25" x14ac:dyDescent="0.25">
      <c r="A9" s="21" t="s">
        <v>353</v>
      </c>
      <c r="B9" s="18" t="s">
        <v>368</v>
      </c>
      <c r="C9" s="8" t="s">
        <v>44</v>
      </c>
      <c r="D9" s="5">
        <v>36350</v>
      </c>
      <c r="E9" s="5">
        <v>41710</v>
      </c>
      <c r="F9" s="5">
        <v>42260</v>
      </c>
    </row>
    <row r="10" spans="1:6" ht="78.75" x14ac:dyDescent="0.25">
      <c r="A10" s="21" t="s">
        <v>354</v>
      </c>
      <c r="B10" s="20" t="s">
        <v>369</v>
      </c>
      <c r="C10" s="8" t="s">
        <v>44</v>
      </c>
      <c r="D10" s="10">
        <v>35160</v>
      </c>
      <c r="E10" s="10">
        <v>40660</v>
      </c>
      <c r="F10" s="10">
        <v>41550</v>
      </c>
    </row>
  </sheetData>
  <mergeCells count="5">
    <mergeCell ref="A3:F3"/>
    <mergeCell ref="A5:A6"/>
    <mergeCell ref="B5:B6"/>
    <mergeCell ref="C5:C6"/>
    <mergeCell ref="D5:F5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7</vt:i4>
      </vt:variant>
      <vt:variant>
        <vt:lpstr>Именованные диапазоны</vt:lpstr>
      </vt:variant>
      <vt:variant>
        <vt:i4>9</vt:i4>
      </vt:variant>
    </vt:vector>
  </HeadingPairs>
  <TitlesOfParts>
    <vt:vector size="16" baseType="lpstr">
      <vt:lpstr>1</vt:lpstr>
      <vt:lpstr>2</vt:lpstr>
      <vt:lpstr>3</vt:lpstr>
      <vt:lpstr>4</vt:lpstr>
      <vt:lpstr>5</vt:lpstr>
      <vt:lpstr>6</vt:lpstr>
      <vt:lpstr>7</vt:lpstr>
      <vt:lpstr>'1'!Заголовки_для_печати</vt:lpstr>
      <vt:lpstr>'2'!Заголовки_для_печати</vt:lpstr>
      <vt:lpstr>'3'!Заголовки_для_печати</vt:lpstr>
      <vt:lpstr>'4'!Заголовки_для_печати</vt:lpstr>
      <vt:lpstr>'5'!Заголовки_для_печати</vt:lpstr>
      <vt:lpstr>'1'!Область_печати</vt:lpstr>
      <vt:lpstr>'3'!Область_печати</vt:lpstr>
      <vt:lpstr>'5'!Область_печати</vt:lpstr>
      <vt:lpstr>'6'!Область_печати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Лукьянчук Виктория Владимировна</dc:creator>
  <cp:lastModifiedBy>Прищепа Анастасия Александровна</cp:lastModifiedBy>
  <cp:lastPrinted>2025-12-10T03:52:04Z</cp:lastPrinted>
  <dcterms:created xsi:type="dcterms:W3CDTF">2022-08-28T03:40:39Z</dcterms:created>
  <dcterms:modified xsi:type="dcterms:W3CDTF">2026-08-13T07:04:52Z</dcterms:modified>
</cp:coreProperties>
</file>