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2.xml" ContentType="application/vnd.openxmlformats-officedocument.drawing+xml"/>
  <Override PartName="/xl/embeddings/oleObject1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evane\Desktop\Desktop\размещение инфо на сайте\Расчет коэффициента оплаты мощности для 1 ценовой\"/>
    </mc:Choice>
  </mc:AlternateContent>
  <bookViews>
    <workbookView xWindow="240" yWindow="90" windowWidth="24735" windowHeight="12210" tabRatio="725" activeTab="1"/>
  </bookViews>
  <sheets>
    <sheet name="06.2024" sheetId="2" r:id="rId1"/>
    <sheet name="0822-1023" sheetId="4" r:id="rId2"/>
  </sheets>
  <definedNames>
    <definedName name="_xlnm.Print_Area" localSheetId="0">'06.2024'!$A$1:$E$20</definedName>
    <definedName name="_xlnm.Print_Area" localSheetId="1">'0822-1023'!$A$1:$E$61</definedName>
  </definedNames>
  <calcPr calcId="152511" fullPrecision="0"/>
</workbook>
</file>

<file path=xl/calcChain.xml><?xml version="1.0" encoding="utf-8"?>
<calcChain xmlns="http://schemas.openxmlformats.org/spreadsheetml/2006/main">
  <c r="E53" i="4" l="1"/>
  <c r="E14" i="2" l="1"/>
  <c r="E16" i="2" s="1"/>
  <c r="E19" i="2" s="1"/>
  <c r="E52" i="4" l="1"/>
  <c r="E54" i="4" l="1"/>
</calcChain>
</file>

<file path=xl/sharedStrings.xml><?xml version="1.0" encoding="utf-8"?>
<sst xmlns="http://schemas.openxmlformats.org/spreadsheetml/2006/main" count="140" uniqueCount="77">
  <si>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</si>
  <si>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</si>
  <si>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</si>
  <si>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</si>
  <si>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</si>
  <si>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</si>
  <si>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</si>
  <si>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</si>
  <si>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</si>
  <si>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</si>
  <si>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</si>
  <si>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</si>
  <si>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</si>
  <si>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</si>
  <si>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</si>
  <si>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</si>
  <si>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</si>
  <si>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</si>
  <si>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</si>
  <si>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</si>
  <si>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</si>
  <si>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</si>
  <si>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</si>
  <si>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Расчетная (вспомогательная) величина изменения средневзвешенной нерегулируемой цены на электрическую энергию (мощность) за расчетный период (5=(1-3)*2)/4)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</si>
  <si>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</si>
  <si>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</si>
  <si>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2024 года</t>
  </si>
  <si>
    <t>июнь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</si>
  <si>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06-2024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</si>
  <si>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Расчёт величины изменения средневзвешенной нерегулируемой цены на электрическую энергию (мощность) за расчетный период (июнь 2024 г.) , используемой в расчете средневзвешенной нерегулируемой цены на электрическую энергию (мощность) и связанной с учетом данных за предыдущие расчетные периоды (август 2022 г.-октябрь 2023 г.)</t>
  </si>
  <si>
    <t>Средневзвешенная нерегулируемая цена на электрическую энергию (мощность) за предыдущий расчетный период (август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</si>
  <si>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(август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</si>
  <si>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(август 2022 г.)</t>
  </si>
  <si>
    <t>Средневзвешенная нерегулируемая цена на электрическую энергию (мощность) за предыдущий расчетный период (сентябрь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</si>
  <si>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(сентябрь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</si>
  <si>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(сентябрь 2022 г.)</t>
  </si>
  <si>
    <t>Средневзвешенная нерегулируемая цена на электрическую энергию (мощность) за предыдущий расчетный период (октябрь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</si>
  <si>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(октябрь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</si>
  <si>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(октябрь 2022 г.)</t>
  </si>
  <si>
    <t>Средневзвешенная нерегулируемая цена на электрическую энергию (мощность) за предыдущий расчетный период (ноябрь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</si>
  <si>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(ноябрь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</si>
  <si>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(ноябрь 2022 г.)</t>
  </si>
  <si>
    <t>Средневзвешенная нерегулируемая цена на электрическую энергию (мощность) за предыдущий расчетный период (декабрь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</si>
  <si>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(декабрь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</si>
  <si>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(декабрь 2022 г.)</t>
  </si>
  <si>
    <t>Средневзвешенная нерегулируемая цена на электрическую энергию (мощность) за предыдущий расчетный период (январь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</si>
  <si>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(январь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</si>
  <si>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(январь 2023 г.)</t>
  </si>
  <si>
    <t>Средневзвешенная нерегулируемая цена на электрическую энергию (мощность) за предыдущий расчетный период (февраль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</si>
  <si>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(февраль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</si>
  <si>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(февраль 2023 г.)</t>
  </si>
  <si>
    <t>Средневзвешенная нерегулируемая цена на электрическую энергию (мощность) за предыдущий расчетный период (март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</si>
  <si>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(март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</si>
  <si>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(март 2023 г.)</t>
  </si>
  <si>
    <t>Средневзвешенная нерегулируемая цена на электрическую энергию (мощность) за предыдущий расчетный период (апрель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</si>
  <si>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(апрель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</si>
  <si>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(апрель 2023 г.)</t>
  </si>
  <si>
    <t>Средневзвешенная нерегулируемая цена на электрическую энергию (мощность) за предыдущий расчетный период (май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</si>
  <si>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(май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</si>
  <si>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(май 2023 г.)</t>
  </si>
  <si>
    <t>Средневзвешенная нерегулируемая цена на электрическую энергию (мощность) за предыдущий расчетный период (июнь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</si>
  <si>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(июнь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</si>
  <si>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(июнь 2023 г.)</t>
  </si>
  <si>
    <t>Средневзвешенная нерегулируемая цена на электрическую энергию (мощность) за предыдущий расчетный период (июль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</si>
  <si>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(июль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</si>
  <si>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(июль 2023 г.)</t>
  </si>
  <si>
    <t>Средневзвешенная нерегулируемая цена на электрическую энергию (мощность) за предыдущий расчетный период (август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</si>
  <si>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(август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</si>
  <si>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(август 2023 г.)</t>
  </si>
  <si>
    <t>Средневзвешенная нерегулируемая цена на электрическую энергию (мощность) за предыдущий расчетный период (сентябрь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</si>
  <si>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(сентябрь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</si>
  <si>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(сентябрь 2023 г.)</t>
  </si>
  <si>
    <t>Средневзвешенная нерегулируемая цена на электрическую энергию (мощность) за предыдущий расчетный период (октябрь 2023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</si>
  <si>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(октябрь 2023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</si>
  <si>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(октябрь 2023 г.)</t>
  </si>
  <si>
    <t>Сумма объемов потребления электрической энергии за расчетный период (июнь 2024 г.) потребителями (покупателями), осуществляющими расчеты по первой ценовой категории</t>
  </si>
  <si>
    <t>ИТОГО величина изменения средневзвешенной нерегулируемой цены на электрическую энергию (мощность) за расчетный период (июнь 2024 г.) , используемая в расчете средневзвешенной нерегулируемой цены на электрическую энергию (мощность) , связанная с учетом данных за предыдущие расчетные периоды (август 2022 г.-октябрь 2023 г.) - (МИН (5;6))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</si>
</sst>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#,##0.000000000000000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mbria"/>
      <family val="1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color rgb="FFFF0000"/>
      <name val="Cambria"/>
      <family val="1"/>
      <charset val="204"/>
    </font>
    <font>
      <sz val="10"/>
      <name val="Cambria"/>
      <family val="1"/>
      <charset val="204"/>
    </font>
    <font>
      <b/>
      <sz val="12"/>
      <name val="Cambria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  <scheme val="minor"/>
    </font>
    <font>
      <sz val="14"/>
      <name val="Cambria"/>
      <family val="1"/>
      <charset val="204"/>
    </font>
    <font>
      <i/>
      <sz val="16"/>
      <name val="Cambria"/>
      <family val="1"/>
      <charset val="204"/>
    </font>
    <font>
      <sz val="11"/>
      <name val="Cambria Math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5" fillId="2" borderId="2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13" fillId="2" borderId="0" xfId="0" applyFont="1" applyFill="1"/>
    <xf numFmtId="0" fontId="6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top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wrapText="1"/>
    </xf>
    <xf numFmtId="164" fontId="16" fillId="2" borderId="2" xfId="0" applyNumberFormat="1" applyFont="1" applyFill="1" applyBorder="1"/>
    <xf numFmtId="0" fontId="16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wrapText="1"/>
    </xf>
    <xf numFmtId="166" fontId="5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13" fillId="2" borderId="1" xfId="0" applyFont="1" applyFill="1" applyBorder="1"/>
    <xf numFmtId="4" fontId="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16" fillId="2" borderId="2" xfId="0" applyNumberFormat="1" applyFont="1" applyFill="1" applyBorder="1"/>
    <xf numFmtId="0" fontId="14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top"/>
    </xf>
    <xf numFmtId="0" fontId="14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0" fontId="18" fillId="2" borderId="0" xfId="0" applyFont="1" applyFill="1"/>
    <xf numFmtId="0" fontId="22" fillId="2" borderId="0" xfId="0" applyFont="1" applyFill="1"/>
    <xf numFmtId="0" fontId="14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top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18" fillId="2" borderId="0" xfId="0" applyFont="1" applyFill="1" applyBorder="1"/>
    <xf numFmtId="0" fontId="21" fillId="2" borderId="0" xfId="0" applyFont="1" applyFill="1"/>
    <xf numFmtId="0" fontId="18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1" fillId="2" borderId="0" xfId="1" applyNumberFormat="1" applyFont="1" applyFill="1" applyAlignment="1">
      <alignment vertical="center"/>
    </xf>
    <xf numFmtId="0" fontId="14" fillId="2" borderId="0" xfId="0" applyFont="1" applyFill="1" applyAlignment="1">
      <alignment wrapText="1"/>
    </xf>
    <xf numFmtId="0" fontId="14" fillId="2" borderId="0" xfId="0" applyFont="1" applyFill="1"/>
    <xf numFmtId="0" fontId="2" fillId="2" borderId="0" xfId="0" applyFont="1" applyFill="1" applyAlignment="1">
      <alignment horizontal="left" vertical="center" wrapText="1"/>
    </xf>
    <xf numFmtId="164" fontId="14" fillId="2" borderId="0" xfId="0" applyNumberFormat="1" applyFont="1" applyFill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828675</xdr:colOff>
          <xdr:row>470</xdr:row>
          <xdr:rowOff>161925</xdr:rowOff>
        </xdr:from>
        <xdr:to>
          <xdr:col>3</xdr:col>
          <xdr:colOff>552450</xdr:colOff>
          <xdr:row>472</xdr:row>
          <xdr:rowOff>57150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83994</xdr:colOff>
      <xdr:row>21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3980585" y="391564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980585" y="391564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2075583</xdr:colOff>
      <xdr:row>1</xdr:row>
      <xdr:rowOff>121227</xdr:rowOff>
    </xdr:from>
    <xdr:ext cx="1613189" cy="3394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2378651" y="1835727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06−2024</m:t>
                        </m:r>
                      </m:sub>
                      <m:sup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  перерасчёт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2378651" y="1835727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6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06−2024)^(ЭМ,   перерасчёт)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</xdr:col>
      <xdr:colOff>3391766</xdr:colOff>
      <xdr:row>22</xdr:row>
      <xdr:rowOff>166255</xdr:rowOff>
    </xdr:from>
    <xdr:ext cx="65" cy="172227"/>
    <xdr:sp macro="" textlink="">
      <xdr:nvSpPr>
        <xdr:cNvPr id="5" name="TextBox 4"/>
        <xdr:cNvSpPr txBox="1"/>
      </xdr:nvSpPr>
      <xdr:spPr>
        <a:xfrm>
          <a:off x="3772766" y="456507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22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4101811" y="450445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4101811" y="450445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58015</xdr:colOff>
      <xdr:row>50</xdr:row>
      <xdr:rowOff>183574</xdr:rowOff>
    </xdr:from>
    <xdr:ext cx="1353628" cy="3186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3461038" y="5543551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Э, 1ЦК</m:t>
                        </m:r>
                      </m:sup>
                    </m:sSubSup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3461038" y="5543551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06−2024)^(Э, 1ЦК)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222538</xdr:colOff>
      <xdr:row>51</xdr:row>
      <xdr:rowOff>122958</xdr:rowOff>
    </xdr:from>
    <xdr:ext cx="825212" cy="3186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4119129" y="5621481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4119129" y="5621481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06−2024)^ЭМ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467592</xdr:colOff>
      <xdr:row>52</xdr:row>
      <xdr:rowOff>77933</xdr:rowOff>
    </xdr:from>
    <xdr:ext cx="2277340" cy="2770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848592" y="6052706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0,1∗(Ц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λ</m:t>
                        </m:r>
                        <m: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СВНЦМ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848592" y="6052706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0,1∗(Ц〗_(06−2024)^СВНЦЭ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+" 〖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λ∗Ц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06−2024)^СВНЦМ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127289</xdr:colOff>
      <xdr:row>53</xdr:row>
      <xdr:rowOff>418234</xdr:rowOff>
    </xdr:from>
    <xdr:ext cx="859847" cy="566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3530312" y="7353300"/>
              <a:ext cx="859847" cy="422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530312" y="7353300"/>
              <a:ext cx="859847" cy="422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06−2024)^(ЭМ, 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23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/>
            <xdr:cNvSpPr txBox="1"/>
          </xdr:nvSpPr>
          <xdr:spPr>
            <a:xfrm>
              <a:off x="3414746" y="344771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3414746" y="344771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24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3487017" y="431395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3487017" y="431395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25</xdr:row>
      <xdr:rowOff>166255</xdr:rowOff>
    </xdr:from>
    <xdr:ext cx="65" cy="172227"/>
    <xdr:sp macro="" textlink="">
      <xdr:nvSpPr>
        <xdr:cNvPr id="14" name="TextBox 13"/>
        <xdr:cNvSpPr txBox="1"/>
      </xdr:nvSpPr>
      <xdr:spPr>
        <a:xfrm>
          <a:off x="3399559" y="5067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25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3608243" y="500668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3608243" y="500668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41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3414746" y="563846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3414746" y="563846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42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/>
            <xdr:cNvSpPr txBox="1"/>
          </xdr:nvSpPr>
          <xdr:spPr>
            <a:xfrm>
              <a:off x="3487017" y="650470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3487017" y="650470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43</xdr:row>
      <xdr:rowOff>166255</xdr:rowOff>
    </xdr:from>
    <xdr:ext cx="65" cy="172227"/>
    <xdr:sp macro="" textlink="">
      <xdr:nvSpPr>
        <xdr:cNvPr id="18" name="TextBox 17"/>
        <xdr:cNvSpPr txBox="1"/>
      </xdr:nvSpPr>
      <xdr:spPr>
        <a:xfrm>
          <a:off x="3399559" y="73619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43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3608243" y="730134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3608243" y="730134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44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/>
            <xdr:cNvSpPr txBox="1"/>
          </xdr:nvSpPr>
          <xdr:spPr>
            <a:xfrm>
              <a:off x="3414746" y="7820556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3414746" y="7820556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45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3487017" y="8686799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3487017" y="8686799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46</xdr:row>
      <xdr:rowOff>166255</xdr:rowOff>
    </xdr:from>
    <xdr:ext cx="65" cy="172227"/>
    <xdr:sp macro="" textlink="">
      <xdr:nvSpPr>
        <xdr:cNvPr id="22" name="TextBox 21"/>
        <xdr:cNvSpPr txBox="1"/>
      </xdr:nvSpPr>
      <xdr:spPr>
        <a:xfrm>
          <a:off x="3399559" y="95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46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3608243" y="948343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3608243" y="948343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50</xdr:row>
      <xdr:rowOff>0</xdr:rowOff>
    </xdr:from>
    <xdr:ext cx="1189892" cy="275694"/>
    <xdr:sp macro="" textlink="">
      <xdr:nvSpPr>
        <xdr:cNvPr id="24" name="TextBox 23"/>
        <xdr:cNvSpPr txBox="1"/>
      </xdr:nvSpPr>
      <xdr:spPr>
        <a:xfrm>
          <a:off x="3414746" y="10002647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50</xdr:row>
      <xdr:rowOff>0</xdr:rowOff>
    </xdr:from>
    <xdr:ext cx="1052981" cy="309995"/>
    <xdr:sp macro="" textlink="">
      <xdr:nvSpPr>
        <xdr:cNvPr id="25" name="TextBox 24"/>
        <xdr:cNvSpPr txBox="1"/>
      </xdr:nvSpPr>
      <xdr:spPr>
        <a:xfrm>
          <a:off x="3487017" y="10868890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50</xdr:row>
      <xdr:rowOff>0</xdr:rowOff>
    </xdr:from>
    <xdr:ext cx="65" cy="172227"/>
    <xdr:sp macro="" textlink="">
      <xdr:nvSpPr>
        <xdr:cNvPr id="26" name="TextBox 25"/>
        <xdr:cNvSpPr txBox="1"/>
      </xdr:nvSpPr>
      <xdr:spPr>
        <a:xfrm>
          <a:off x="3399559" y="1172614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50</xdr:row>
      <xdr:rowOff>0</xdr:rowOff>
    </xdr:from>
    <xdr:ext cx="721303" cy="266700"/>
    <xdr:sp macro="" textlink="">
      <xdr:nvSpPr>
        <xdr:cNvPr id="27" name="TextBox 26"/>
        <xdr:cNvSpPr txBox="1"/>
      </xdr:nvSpPr>
      <xdr:spPr>
        <a:xfrm>
          <a:off x="3608243" y="11665527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50</xdr:row>
      <xdr:rowOff>0</xdr:rowOff>
    </xdr:from>
    <xdr:ext cx="1189892" cy="275694"/>
    <xdr:sp macro="" textlink="">
      <xdr:nvSpPr>
        <xdr:cNvPr id="28" name="TextBox 27"/>
        <xdr:cNvSpPr txBox="1"/>
      </xdr:nvSpPr>
      <xdr:spPr>
        <a:xfrm>
          <a:off x="3414746" y="12184738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50</xdr:row>
      <xdr:rowOff>0</xdr:rowOff>
    </xdr:from>
    <xdr:ext cx="1052981" cy="309995"/>
    <xdr:sp macro="" textlink="">
      <xdr:nvSpPr>
        <xdr:cNvPr id="29" name="TextBox 28"/>
        <xdr:cNvSpPr txBox="1"/>
      </xdr:nvSpPr>
      <xdr:spPr>
        <a:xfrm>
          <a:off x="3487017" y="13050981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50</xdr:row>
      <xdr:rowOff>0</xdr:rowOff>
    </xdr:from>
    <xdr:ext cx="65" cy="172227"/>
    <xdr:sp macro="" textlink="">
      <xdr:nvSpPr>
        <xdr:cNvPr id="30" name="TextBox 29"/>
        <xdr:cNvSpPr txBox="1"/>
      </xdr:nvSpPr>
      <xdr:spPr>
        <a:xfrm>
          <a:off x="3399559" y="139082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50</xdr:row>
      <xdr:rowOff>0</xdr:rowOff>
    </xdr:from>
    <xdr:ext cx="721303" cy="266700"/>
    <xdr:sp macro="" textlink="">
      <xdr:nvSpPr>
        <xdr:cNvPr id="31" name="TextBox 30"/>
        <xdr:cNvSpPr txBox="1"/>
      </xdr:nvSpPr>
      <xdr:spPr>
        <a:xfrm>
          <a:off x="3608243" y="13847618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50</xdr:row>
      <xdr:rowOff>0</xdr:rowOff>
    </xdr:from>
    <xdr:ext cx="1189892" cy="275694"/>
    <xdr:sp macro="" textlink="">
      <xdr:nvSpPr>
        <xdr:cNvPr id="32" name="TextBox 31"/>
        <xdr:cNvSpPr txBox="1"/>
      </xdr:nvSpPr>
      <xdr:spPr>
        <a:xfrm>
          <a:off x="3414746" y="14366829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50</xdr:row>
      <xdr:rowOff>0</xdr:rowOff>
    </xdr:from>
    <xdr:ext cx="1052981" cy="309995"/>
    <xdr:sp macro="" textlink="">
      <xdr:nvSpPr>
        <xdr:cNvPr id="33" name="TextBox 32"/>
        <xdr:cNvSpPr txBox="1"/>
      </xdr:nvSpPr>
      <xdr:spPr>
        <a:xfrm>
          <a:off x="3487017" y="15233071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50</xdr:row>
      <xdr:rowOff>0</xdr:rowOff>
    </xdr:from>
    <xdr:ext cx="65" cy="172227"/>
    <xdr:sp macro="" textlink="">
      <xdr:nvSpPr>
        <xdr:cNvPr id="34" name="TextBox 33"/>
        <xdr:cNvSpPr txBox="1"/>
      </xdr:nvSpPr>
      <xdr:spPr>
        <a:xfrm>
          <a:off x="3399559" y="1609032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50</xdr:row>
      <xdr:rowOff>0</xdr:rowOff>
    </xdr:from>
    <xdr:ext cx="721303" cy="266700"/>
    <xdr:sp macro="" textlink="">
      <xdr:nvSpPr>
        <xdr:cNvPr id="35" name="TextBox 34"/>
        <xdr:cNvSpPr txBox="1"/>
      </xdr:nvSpPr>
      <xdr:spPr>
        <a:xfrm>
          <a:off x="3608243" y="16029709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50</xdr:row>
      <xdr:rowOff>0</xdr:rowOff>
    </xdr:from>
    <xdr:ext cx="1189892" cy="275694"/>
    <xdr:sp macro="" textlink="">
      <xdr:nvSpPr>
        <xdr:cNvPr id="40" name="TextBox 39"/>
        <xdr:cNvSpPr txBox="1"/>
      </xdr:nvSpPr>
      <xdr:spPr>
        <a:xfrm>
          <a:off x="3414746" y="16548920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50</xdr:row>
      <xdr:rowOff>0</xdr:rowOff>
    </xdr:from>
    <xdr:ext cx="1052981" cy="309995"/>
    <xdr:sp macro="" textlink="">
      <xdr:nvSpPr>
        <xdr:cNvPr id="41" name="TextBox 40"/>
        <xdr:cNvSpPr txBox="1"/>
      </xdr:nvSpPr>
      <xdr:spPr>
        <a:xfrm>
          <a:off x="3487017" y="17415162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50</xdr:row>
      <xdr:rowOff>0</xdr:rowOff>
    </xdr:from>
    <xdr:ext cx="65" cy="172227"/>
    <xdr:sp macro="" textlink="">
      <xdr:nvSpPr>
        <xdr:cNvPr id="42" name="TextBox 41"/>
        <xdr:cNvSpPr txBox="1"/>
      </xdr:nvSpPr>
      <xdr:spPr>
        <a:xfrm>
          <a:off x="3399559" y="1827241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50</xdr:row>
      <xdr:rowOff>0</xdr:rowOff>
    </xdr:from>
    <xdr:ext cx="721303" cy="266700"/>
    <xdr:sp macro="" textlink="">
      <xdr:nvSpPr>
        <xdr:cNvPr id="43" name="TextBox 42"/>
        <xdr:cNvSpPr txBox="1"/>
      </xdr:nvSpPr>
      <xdr:spPr>
        <a:xfrm>
          <a:off x="3608243" y="18211800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50</xdr:row>
      <xdr:rowOff>0</xdr:rowOff>
    </xdr:from>
    <xdr:ext cx="1189892" cy="275694"/>
    <xdr:sp macro="" textlink="">
      <xdr:nvSpPr>
        <xdr:cNvPr id="44" name="TextBox 43"/>
        <xdr:cNvSpPr txBox="1"/>
      </xdr:nvSpPr>
      <xdr:spPr>
        <a:xfrm>
          <a:off x="3414746" y="18731011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50</xdr:row>
      <xdr:rowOff>0</xdr:rowOff>
    </xdr:from>
    <xdr:ext cx="1052981" cy="309995"/>
    <xdr:sp macro="" textlink="">
      <xdr:nvSpPr>
        <xdr:cNvPr id="45" name="TextBox 44"/>
        <xdr:cNvSpPr txBox="1"/>
      </xdr:nvSpPr>
      <xdr:spPr>
        <a:xfrm>
          <a:off x="3487017" y="19597253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50</xdr:row>
      <xdr:rowOff>0</xdr:rowOff>
    </xdr:from>
    <xdr:ext cx="65" cy="172227"/>
    <xdr:sp macro="" textlink="">
      <xdr:nvSpPr>
        <xdr:cNvPr id="46" name="TextBox 45"/>
        <xdr:cNvSpPr txBox="1"/>
      </xdr:nvSpPr>
      <xdr:spPr>
        <a:xfrm>
          <a:off x="3399559" y="204545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50</xdr:row>
      <xdr:rowOff>0</xdr:rowOff>
    </xdr:from>
    <xdr:ext cx="721303" cy="266700"/>
    <xdr:sp macro="" textlink="">
      <xdr:nvSpPr>
        <xdr:cNvPr id="47" name="TextBox 46"/>
        <xdr:cNvSpPr txBox="1"/>
      </xdr:nvSpPr>
      <xdr:spPr>
        <a:xfrm>
          <a:off x="3608243" y="20393891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50</xdr:row>
      <xdr:rowOff>0</xdr:rowOff>
    </xdr:from>
    <xdr:ext cx="1189892" cy="275694"/>
    <xdr:sp macro="" textlink="">
      <xdr:nvSpPr>
        <xdr:cNvPr id="52" name="TextBox 51"/>
        <xdr:cNvSpPr txBox="1"/>
      </xdr:nvSpPr>
      <xdr:spPr>
        <a:xfrm>
          <a:off x="3414746" y="20913102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50</xdr:row>
      <xdr:rowOff>0</xdr:rowOff>
    </xdr:from>
    <xdr:ext cx="1052981" cy="309995"/>
    <xdr:sp macro="" textlink="">
      <xdr:nvSpPr>
        <xdr:cNvPr id="53" name="TextBox 52"/>
        <xdr:cNvSpPr txBox="1"/>
      </xdr:nvSpPr>
      <xdr:spPr>
        <a:xfrm>
          <a:off x="3487017" y="21779344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50</xdr:row>
      <xdr:rowOff>0</xdr:rowOff>
    </xdr:from>
    <xdr:ext cx="65" cy="172227"/>
    <xdr:sp macro="" textlink="">
      <xdr:nvSpPr>
        <xdr:cNvPr id="54" name="TextBox 53"/>
        <xdr:cNvSpPr txBox="1"/>
      </xdr:nvSpPr>
      <xdr:spPr>
        <a:xfrm>
          <a:off x="3399559" y="226365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50</xdr:row>
      <xdr:rowOff>0</xdr:rowOff>
    </xdr:from>
    <xdr:ext cx="721303" cy="266700"/>
    <xdr:sp macro="" textlink="">
      <xdr:nvSpPr>
        <xdr:cNvPr id="55" name="TextBox 54"/>
        <xdr:cNvSpPr txBox="1"/>
      </xdr:nvSpPr>
      <xdr:spPr>
        <a:xfrm>
          <a:off x="3608243" y="22575982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50</xdr:row>
      <xdr:rowOff>0</xdr:rowOff>
    </xdr:from>
    <xdr:ext cx="1189892" cy="275694"/>
    <xdr:sp macro="" textlink="">
      <xdr:nvSpPr>
        <xdr:cNvPr id="56" name="TextBox 55"/>
        <xdr:cNvSpPr txBox="1"/>
      </xdr:nvSpPr>
      <xdr:spPr>
        <a:xfrm>
          <a:off x="3414746" y="23095193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50</xdr:row>
      <xdr:rowOff>0</xdr:rowOff>
    </xdr:from>
    <xdr:ext cx="1052981" cy="309995"/>
    <xdr:sp macro="" textlink="">
      <xdr:nvSpPr>
        <xdr:cNvPr id="57" name="TextBox 56"/>
        <xdr:cNvSpPr txBox="1"/>
      </xdr:nvSpPr>
      <xdr:spPr>
        <a:xfrm>
          <a:off x="3487017" y="23961435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50</xdr:row>
      <xdr:rowOff>0</xdr:rowOff>
    </xdr:from>
    <xdr:ext cx="65" cy="172227"/>
    <xdr:sp macro="" textlink="">
      <xdr:nvSpPr>
        <xdr:cNvPr id="58" name="TextBox 57"/>
        <xdr:cNvSpPr txBox="1"/>
      </xdr:nvSpPr>
      <xdr:spPr>
        <a:xfrm>
          <a:off x="3399559" y="24818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50</xdr:row>
      <xdr:rowOff>0</xdr:rowOff>
    </xdr:from>
    <xdr:ext cx="721303" cy="266700"/>
    <xdr:sp macro="" textlink="">
      <xdr:nvSpPr>
        <xdr:cNvPr id="59" name="TextBox 58"/>
        <xdr:cNvSpPr txBox="1"/>
      </xdr:nvSpPr>
      <xdr:spPr>
        <a:xfrm>
          <a:off x="3608243" y="24758073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11723</xdr:colOff>
      <xdr:row>50</xdr:row>
      <xdr:rowOff>0</xdr:rowOff>
    </xdr:from>
    <xdr:ext cx="1189892" cy="275694"/>
    <xdr:sp macro="" textlink="">
      <xdr:nvSpPr>
        <xdr:cNvPr id="60" name="TextBox 59"/>
        <xdr:cNvSpPr txBox="1"/>
      </xdr:nvSpPr>
      <xdr:spPr>
        <a:xfrm>
          <a:off x="3414746" y="25277284"/>
          <a:ext cx="1189892" cy="275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83994</xdr:colOff>
      <xdr:row>50</xdr:row>
      <xdr:rowOff>0</xdr:rowOff>
    </xdr:from>
    <xdr:ext cx="1052981" cy="309995"/>
    <xdr:sp macro="" textlink="">
      <xdr:nvSpPr>
        <xdr:cNvPr id="61" name="TextBox 60"/>
        <xdr:cNvSpPr txBox="1"/>
      </xdr:nvSpPr>
      <xdr:spPr>
        <a:xfrm>
          <a:off x="3487017" y="26143526"/>
          <a:ext cx="1052981" cy="309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3391766</xdr:colOff>
      <xdr:row>50</xdr:row>
      <xdr:rowOff>0</xdr:rowOff>
    </xdr:from>
    <xdr:ext cx="65" cy="172227"/>
    <xdr:sp macro="" textlink="">
      <xdr:nvSpPr>
        <xdr:cNvPr id="62" name="TextBox 61"/>
        <xdr:cNvSpPr txBox="1"/>
      </xdr:nvSpPr>
      <xdr:spPr>
        <a:xfrm>
          <a:off x="3399559" y="2700077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50</xdr:row>
      <xdr:rowOff>0</xdr:rowOff>
    </xdr:from>
    <xdr:ext cx="721303" cy="266700"/>
    <xdr:sp macro="" textlink="">
      <xdr:nvSpPr>
        <xdr:cNvPr id="63" name="TextBox 62"/>
        <xdr:cNvSpPr txBox="1"/>
      </xdr:nvSpPr>
      <xdr:spPr>
        <a:xfrm>
          <a:off x="3608243" y="26940164"/>
          <a:ext cx="721303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20</xdr:row>
      <xdr:rowOff>121227</xdr:rowOff>
    </xdr:from>
    <xdr:ext cx="1189892" cy="2944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Box 63"/>
            <xdr:cNvSpPr txBox="1"/>
          </xdr:nvSpPr>
          <xdr:spPr>
            <a:xfrm>
              <a:off x="3403023" y="3403022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4" name="TextBox 63"/>
            <xdr:cNvSpPr txBox="1"/>
          </xdr:nvSpPr>
          <xdr:spPr>
            <a:xfrm>
              <a:off x="3403023" y="3403022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6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TextBox 64"/>
            <xdr:cNvSpPr txBox="1"/>
          </xdr:nvSpPr>
          <xdr:spPr>
            <a:xfrm>
              <a:off x="3487017" y="55695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5" name="TextBox 64"/>
            <xdr:cNvSpPr txBox="1"/>
          </xdr:nvSpPr>
          <xdr:spPr>
            <a:xfrm>
              <a:off x="3487017" y="55695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7</xdr:row>
      <xdr:rowOff>166255</xdr:rowOff>
    </xdr:from>
    <xdr:ext cx="65" cy="172227"/>
    <xdr:sp macro="" textlink="">
      <xdr:nvSpPr>
        <xdr:cNvPr id="66" name="TextBox 65"/>
        <xdr:cNvSpPr txBox="1"/>
      </xdr:nvSpPr>
      <xdr:spPr>
        <a:xfrm>
          <a:off x="3399559" y="63228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7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TextBox 66"/>
            <xdr:cNvSpPr txBox="1"/>
          </xdr:nvSpPr>
          <xdr:spPr>
            <a:xfrm>
              <a:off x="3608243" y="626225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7" name="TextBox 66"/>
            <xdr:cNvSpPr txBox="1"/>
          </xdr:nvSpPr>
          <xdr:spPr>
            <a:xfrm>
              <a:off x="3608243" y="626225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5</xdr:row>
      <xdr:rowOff>121227</xdr:rowOff>
    </xdr:from>
    <xdr:ext cx="1189892" cy="2944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Box 67"/>
            <xdr:cNvSpPr txBox="1"/>
          </xdr:nvSpPr>
          <xdr:spPr>
            <a:xfrm>
              <a:off x="3403023" y="465859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8" name="TextBox 67"/>
            <xdr:cNvSpPr txBox="1"/>
          </xdr:nvSpPr>
          <xdr:spPr>
            <a:xfrm>
              <a:off x="3403023" y="465859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9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TextBox 68"/>
            <xdr:cNvSpPr txBox="1"/>
          </xdr:nvSpPr>
          <xdr:spPr>
            <a:xfrm>
              <a:off x="3487017" y="44265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9" name="TextBox 68"/>
            <xdr:cNvSpPr txBox="1"/>
          </xdr:nvSpPr>
          <xdr:spPr>
            <a:xfrm>
              <a:off x="3487017" y="44265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10</xdr:row>
      <xdr:rowOff>166255</xdr:rowOff>
    </xdr:from>
    <xdr:ext cx="65" cy="172227"/>
    <xdr:sp macro="" textlink="">
      <xdr:nvSpPr>
        <xdr:cNvPr id="70" name="TextBox 69"/>
        <xdr:cNvSpPr txBox="1"/>
      </xdr:nvSpPr>
      <xdr:spPr>
        <a:xfrm>
          <a:off x="3399559" y="51798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10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TextBox 70"/>
            <xdr:cNvSpPr txBox="1"/>
          </xdr:nvSpPr>
          <xdr:spPr>
            <a:xfrm>
              <a:off x="3608243" y="511925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1" name="TextBox 70"/>
            <xdr:cNvSpPr txBox="1"/>
          </xdr:nvSpPr>
          <xdr:spPr>
            <a:xfrm>
              <a:off x="3608243" y="511925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8</xdr:row>
      <xdr:rowOff>121227</xdr:rowOff>
    </xdr:from>
    <xdr:ext cx="1189892" cy="2944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" name="TextBox 71"/>
            <xdr:cNvSpPr txBox="1"/>
          </xdr:nvSpPr>
          <xdr:spPr>
            <a:xfrm>
              <a:off x="3403023" y="351559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2" name="TextBox 71"/>
            <xdr:cNvSpPr txBox="1"/>
          </xdr:nvSpPr>
          <xdr:spPr>
            <a:xfrm>
              <a:off x="3403023" y="351559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12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" name="TextBox 72"/>
            <xdr:cNvSpPr txBox="1"/>
          </xdr:nvSpPr>
          <xdr:spPr>
            <a:xfrm>
              <a:off x="3487017" y="66172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3" name="TextBox 72"/>
            <xdr:cNvSpPr txBox="1"/>
          </xdr:nvSpPr>
          <xdr:spPr>
            <a:xfrm>
              <a:off x="3487017" y="66172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13</xdr:row>
      <xdr:rowOff>166255</xdr:rowOff>
    </xdr:from>
    <xdr:ext cx="65" cy="172227"/>
    <xdr:sp macro="" textlink="">
      <xdr:nvSpPr>
        <xdr:cNvPr id="74" name="TextBox 73"/>
        <xdr:cNvSpPr txBox="1"/>
      </xdr:nvSpPr>
      <xdr:spPr>
        <a:xfrm>
          <a:off x="3399559" y="73706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13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TextBox 74"/>
            <xdr:cNvSpPr txBox="1"/>
          </xdr:nvSpPr>
          <xdr:spPr>
            <a:xfrm>
              <a:off x="3608243" y="731000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5" name="TextBox 74"/>
            <xdr:cNvSpPr txBox="1"/>
          </xdr:nvSpPr>
          <xdr:spPr>
            <a:xfrm>
              <a:off x="3608243" y="731000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11</xdr:row>
      <xdr:rowOff>121227</xdr:rowOff>
    </xdr:from>
    <xdr:ext cx="1189892" cy="2944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" name="TextBox 75"/>
            <xdr:cNvSpPr txBox="1"/>
          </xdr:nvSpPr>
          <xdr:spPr>
            <a:xfrm>
              <a:off x="3403023" y="570634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6" name="TextBox 75"/>
            <xdr:cNvSpPr txBox="1"/>
          </xdr:nvSpPr>
          <xdr:spPr>
            <a:xfrm>
              <a:off x="3403023" y="570634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15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TextBox 76"/>
            <xdr:cNvSpPr txBox="1"/>
          </xdr:nvSpPr>
          <xdr:spPr>
            <a:xfrm>
              <a:off x="3487017" y="88080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7" name="TextBox 76"/>
            <xdr:cNvSpPr txBox="1"/>
          </xdr:nvSpPr>
          <xdr:spPr>
            <a:xfrm>
              <a:off x="3487017" y="88080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16</xdr:row>
      <xdr:rowOff>166255</xdr:rowOff>
    </xdr:from>
    <xdr:ext cx="65" cy="172227"/>
    <xdr:sp macro="" textlink="">
      <xdr:nvSpPr>
        <xdr:cNvPr id="78" name="TextBox 77"/>
        <xdr:cNvSpPr txBox="1"/>
      </xdr:nvSpPr>
      <xdr:spPr>
        <a:xfrm>
          <a:off x="3399559" y="95613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16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TextBox 78"/>
            <xdr:cNvSpPr txBox="1"/>
          </xdr:nvSpPr>
          <xdr:spPr>
            <a:xfrm>
              <a:off x="3608243" y="950075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9" name="TextBox 78"/>
            <xdr:cNvSpPr txBox="1"/>
          </xdr:nvSpPr>
          <xdr:spPr>
            <a:xfrm>
              <a:off x="3608243" y="950075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14</xdr:row>
      <xdr:rowOff>121227</xdr:rowOff>
    </xdr:from>
    <xdr:ext cx="1189892" cy="2944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Box 79"/>
            <xdr:cNvSpPr txBox="1"/>
          </xdr:nvSpPr>
          <xdr:spPr>
            <a:xfrm>
              <a:off x="3403023" y="789709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0" name="TextBox 79"/>
            <xdr:cNvSpPr txBox="1"/>
          </xdr:nvSpPr>
          <xdr:spPr>
            <a:xfrm>
              <a:off x="3403023" y="789709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18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TextBox 80"/>
            <xdr:cNvSpPr txBox="1"/>
          </xdr:nvSpPr>
          <xdr:spPr>
            <a:xfrm>
              <a:off x="3487017" y="109987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1" name="TextBox 80"/>
            <xdr:cNvSpPr txBox="1"/>
          </xdr:nvSpPr>
          <xdr:spPr>
            <a:xfrm>
              <a:off x="3487017" y="1099877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19</xdr:row>
      <xdr:rowOff>166255</xdr:rowOff>
    </xdr:from>
    <xdr:ext cx="65" cy="172227"/>
    <xdr:sp macro="" textlink="">
      <xdr:nvSpPr>
        <xdr:cNvPr id="82" name="TextBox 81"/>
        <xdr:cNvSpPr txBox="1"/>
      </xdr:nvSpPr>
      <xdr:spPr>
        <a:xfrm>
          <a:off x="3399559" y="117521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19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3" name="TextBox 82"/>
            <xdr:cNvSpPr txBox="1"/>
          </xdr:nvSpPr>
          <xdr:spPr>
            <a:xfrm>
              <a:off x="3608243" y="1169150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3" name="TextBox 82"/>
            <xdr:cNvSpPr txBox="1"/>
          </xdr:nvSpPr>
          <xdr:spPr>
            <a:xfrm>
              <a:off x="3608243" y="1169150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17</xdr:row>
      <xdr:rowOff>121227</xdr:rowOff>
    </xdr:from>
    <xdr:ext cx="1189892" cy="2944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4" name="TextBox 83"/>
            <xdr:cNvSpPr txBox="1"/>
          </xdr:nvSpPr>
          <xdr:spPr>
            <a:xfrm>
              <a:off x="3403023" y="1008784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4" name="TextBox 83"/>
            <xdr:cNvSpPr txBox="1"/>
          </xdr:nvSpPr>
          <xdr:spPr>
            <a:xfrm>
              <a:off x="3403023" y="10087841"/>
              <a:ext cx="1189892" cy="2944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26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5" name="TextBox 84"/>
            <xdr:cNvSpPr txBox="1"/>
          </xdr:nvSpPr>
          <xdr:spPr>
            <a:xfrm>
              <a:off x="3414746" y="16704784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5" name="TextBox 84"/>
            <xdr:cNvSpPr txBox="1"/>
          </xdr:nvSpPr>
          <xdr:spPr>
            <a:xfrm>
              <a:off x="3414746" y="16704784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27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6" name="TextBox 85"/>
            <xdr:cNvSpPr txBox="1"/>
          </xdr:nvSpPr>
          <xdr:spPr>
            <a:xfrm>
              <a:off x="3487017" y="175710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6" name="TextBox 85"/>
            <xdr:cNvSpPr txBox="1"/>
          </xdr:nvSpPr>
          <xdr:spPr>
            <a:xfrm>
              <a:off x="3487017" y="175710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28</xdr:row>
      <xdr:rowOff>166255</xdr:rowOff>
    </xdr:from>
    <xdr:ext cx="65" cy="172227"/>
    <xdr:sp macro="" textlink="">
      <xdr:nvSpPr>
        <xdr:cNvPr id="87" name="TextBox 86"/>
        <xdr:cNvSpPr txBox="1"/>
      </xdr:nvSpPr>
      <xdr:spPr>
        <a:xfrm>
          <a:off x="3399559" y="1842827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28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8" name="TextBox 87"/>
            <xdr:cNvSpPr txBox="1"/>
          </xdr:nvSpPr>
          <xdr:spPr>
            <a:xfrm>
              <a:off x="3608243" y="18367664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8" name="TextBox 87"/>
            <xdr:cNvSpPr txBox="1"/>
          </xdr:nvSpPr>
          <xdr:spPr>
            <a:xfrm>
              <a:off x="3608243" y="18367664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29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9" name="TextBox 88"/>
            <xdr:cNvSpPr txBox="1"/>
          </xdr:nvSpPr>
          <xdr:spPr>
            <a:xfrm>
              <a:off x="3414746" y="1888687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9" name="TextBox 88"/>
            <xdr:cNvSpPr txBox="1"/>
          </xdr:nvSpPr>
          <xdr:spPr>
            <a:xfrm>
              <a:off x="3414746" y="1888687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30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0" name="TextBox 89"/>
            <xdr:cNvSpPr txBox="1"/>
          </xdr:nvSpPr>
          <xdr:spPr>
            <a:xfrm>
              <a:off x="3487017" y="19753117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0" name="TextBox 89"/>
            <xdr:cNvSpPr txBox="1"/>
          </xdr:nvSpPr>
          <xdr:spPr>
            <a:xfrm>
              <a:off x="3487017" y="19753117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31</xdr:row>
      <xdr:rowOff>166255</xdr:rowOff>
    </xdr:from>
    <xdr:ext cx="65" cy="172227"/>
    <xdr:sp macro="" textlink="">
      <xdr:nvSpPr>
        <xdr:cNvPr id="91" name="TextBox 90"/>
        <xdr:cNvSpPr txBox="1"/>
      </xdr:nvSpPr>
      <xdr:spPr>
        <a:xfrm>
          <a:off x="3399559" y="206103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31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TextBox 91"/>
            <xdr:cNvSpPr txBox="1"/>
          </xdr:nvSpPr>
          <xdr:spPr>
            <a:xfrm>
              <a:off x="3608243" y="2054975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2" name="TextBox 91"/>
            <xdr:cNvSpPr txBox="1"/>
          </xdr:nvSpPr>
          <xdr:spPr>
            <a:xfrm>
              <a:off x="3608243" y="20549755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32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3" name="TextBox 92"/>
            <xdr:cNvSpPr txBox="1"/>
          </xdr:nvSpPr>
          <xdr:spPr>
            <a:xfrm>
              <a:off x="3414746" y="2106896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3" name="TextBox 92"/>
            <xdr:cNvSpPr txBox="1"/>
          </xdr:nvSpPr>
          <xdr:spPr>
            <a:xfrm>
              <a:off x="3414746" y="2106896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33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4" name="TextBox 93"/>
            <xdr:cNvSpPr txBox="1"/>
          </xdr:nvSpPr>
          <xdr:spPr>
            <a:xfrm>
              <a:off x="3487017" y="2193520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4" name="TextBox 93"/>
            <xdr:cNvSpPr txBox="1"/>
          </xdr:nvSpPr>
          <xdr:spPr>
            <a:xfrm>
              <a:off x="3487017" y="2193520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34</xdr:row>
      <xdr:rowOff>166255</xdr:rowOff>
    </xdr:from>
    <xdr:ext cx="65" cy="172227"/>
    <xdr:sp macro="" textlink="">
      <xdr:nvSpPr>
        <xdr:cNvPr id="95" name="TextBox 94"/>
        <xdr:cNvSpPr txBox="1"/>
      </xdr:nvSpPr>
      <xdr:spPr>
        <a:xfrm>
          <a:off x="3399559" y="227924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34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6" name="TextBox 95"/>
            <xdr:cNvSpPr txBox="1"/>
          </xdr:nvSpPr>
          <xdr:spPr>
            <a:xfrm>
              <a:off x="3608243" y="2273184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6" name="TextBox 95"/>
            <xdr:cNvSpPr txBox="1"/>
          </xdr:nvSpPr>
          <xdr:spPr>
            <a:xfrm>
              <a:off x="3608243" y="2273184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35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7" name="TextBox 96"/>
            <xdr:cNvSpPr txBox="1"/>
          </xdr:nvSpPr>
          <xdr:spPr>
            <a:xfrm>
              <a:off x="3414746" y="23251056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7" name="TextBox 96"/>
            <xdr:cNvSpPr txBox="1"/>
          </xdr:nvSpPr>
          <xdr:spPr>
            <a:xfrm>
              <a:off x="3414746" y="23251056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36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8" name="TextBox 97"/>
            <xdr:cNvSpPr txBox="1"/>
          </xdr:nvSpPr>
          <xdr:spPr>
            <a:xfrm>
              <a:off x="3487017" y="24117299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8" name="TextBox 97"/>
            <xdr:cNvSpPr txBox="1"/>
          </xdr:nvSpPr>
          <xdr:spPr>
            <a:xfrm>
              <a:off x="3487017" y="24117299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37</xdr:row>
      <xdr:rowOff>166255</xdr:rowOff>
    </xdr:from>
    <xdr:ext cx="65" cy="172227"/>
    <xdr:sp macro="" textlink="">
      <xdr:nvSpPr>
        <xdr:cNvPr id="99" name="TextBox 98"/>
        <xdr:cNvSpPr txBox="1"/>
      </xdr:nvSpPr>
      <xdr:spPr>
        <a:xfrm>
          <a:off x="3399559" y="2497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37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0" name="TextBox 99"/>
            <xdr:cNvSpPr txBox="1"/>
          </xdr:nvSpPr>
          <xdr:spPr>
            <a:xfrm>
              <a:off x="3608243" y="2491393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0" name="TextBox 99"/>
            <xdr:cNvSpPr txBox="1"/>
          </xdr:nvSpPr>
          <xdr:spPr>
            <a:xfrm>
              <a:off x="3608243" y="2491393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38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1" name="TextBox 100"/>
            <xdr:cNvSpPr txBox="1"/>
          </xdr:nvSpPr>
          <xdr:spPr>
            <a:xfrm>
              <a:off x="3414746" y="25433147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07−2023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1" name="TextBox 100"/>
            <xdr:cNvSpPr txBox="1"/>
          </xdr:nvSpPr>
          <xdr:spPr>
            <a:xfrm>
              <a:off x="3414746" y="25433147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07−2023)^(СВНЦЭМ_перерасчёт)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39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" name="TextBox 101"/>
            <xdr:cNvSpPr txBox="1"/>
          </xdr:nvSpPr>
          <xdr:spPr>
            <a:xfrm>
              <a:off x="3487017" y="2629939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07−2023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2" name="TextBox 101"/>
            <xdr:cNvSpPr txBox="1"/>
          </xdr:nvSpPr>
          <xdr:spPr>
            <a:xfrm>
              <a:off x="3487017" y="2629939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07−2023)^(Э_перерасчёт,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40</xdr:row>
      <xdr:rowOff>166255</xdr:rowOff>
    </xdr:from>
    <xdr:ext cx="65" cy="172227"/>
    <xdr:sp macro="" textlink="">
      <xdr:nvSpPr>
        <xdr:cNvPr id="103" name="TextBox 102"/>
        <xdr:cNvSpPr txBox="1"/>
      </xdr:nvSpPr>
      <xdr:spPr>
        <a:xfrm>
          <a:off x="3399559" y="2715664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40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4" name="TextBox 103"/>
            <xdr:cNvSpPr txBox="1"/>
          </xdr:nvSpPr>
          <xdr:spPr>
            <a:xfrm>
              <a:off x="3608243" y="27096027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07−2023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4" name="TextBox 103"/>
            <xdr:cNvSpPr txBox="1"/>
          </xdr:nvSpPr>
          <xdr:spPr>
            <a:xfrm>
              <a:off x="3608243" y="27096027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07−2023)^СВНЦЭМ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47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5" name="TextBox 104"/>
            <xdr:cNvSpPr txBox="1"/>
          </xdr:nvSpPr>
          <xdr:spPr>
            <a:xfrm>
              <a:off x="3414746" y="319794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5" name="TextBox 104"/>
            <xdr:cNvSpPr txBox="1"/>
          </xdr:nvSpPr>
          <xdr:spPr>
            <a:xfrm>
              <a:off x="3414746" y="319794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10−2023)^(СВНЦЭМ_перерасчёт)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48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6" name="TextBox 105"/>
            <xdr:cNvSpPr txBox="1"/>
          </xdr:nvSpPr>
          <xdr:spPr>
            <a:xfrm>
              <a:off x="3487017" y="32845662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6" name="TextBox 105"/>
            <xdr:cNvSpPr txBox="1"/>
          </xdr:nvSpPr>
          <xdr:spPr>
            <a:xfrm>
              <a:off x="3487017" y="32845662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10−2023)^(Э_перерасчёт,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49</xdr:row>
      <xdr:rowOff>166255</xdr:rowOff>
    </xdr:from>
    <xdr:ext cx="65" cy="172227"/>
    <xdr:sp macro="" textlink="">
      <xdr:nvSpPr>
        <xdr:cNvPr id="107" name="TextBox 106"/>
        <xdr:cNvSpPr txBox="1"/>
      </xdr:nvSpPr>
      <xdr:spPr>
        <a:xfrm>
          <a:off x="3399559" y="3370291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49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8" name="TextBox 107"/>
            <xdr:cNvSpPr txBox="1"/>
          </xdr:nvSpPr>
          <xdr:spPr>
            <a:xfrm>
              <a:off x="3608243" y="33642300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10−2023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8" name="TextBox 107"/>
            <xdr:cNvSpPr txBox="1"/>
          </xdr:nvSpPr>
          <xdr:spPr>
            <a:xfrm>
              <a:off x="3608243" y="33642300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10−2023)^СВНЦЭМ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oleObject" Target="../embeddings/oleObject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opLeftCell="A13" zoomScale="110" zoomScaleNormal="110" workbookViewId="0">
      <selection activeCell="K5" sqref="K5"/>
    </sheetView>
  </sheetViews>
  <sheetFormatPr defaultRowHeight="14.25" x14ac:dyDescent="0.2"/>
  <cols>
    <col min="1" max="1" width="3.85546875" style="6" customWidth="1"/>
    <col min="2" max="2" width="46.28515625" style="6" customWidth="1"/>
    <col min="3" max="3" width="14.5703125" style="6" customWidth="1"/>
    <col min="4" max="4" width="10.42578125" style="6" customWidth="1"/>
    <col min="5" max="5" width="21.42578125" style="6" customWidth="1"/>
    <col min="6" max="16384" width="9.140625" style="6"/>
  </cols>
  <sheetData>
    <row r="1" spans="1:5" ht="29.25" customHeight="1" x14ac:dyDescent="0.25">
      <c r="A1" s="9" t="s">
        <v>10</v>
      </c>
    </row>
    <row r="2" spans="1:5" ht="3" customHeight="1" x14ac:dyDescent="0.25">
      <c r="A2" s="10"/>
    </row>
    <row r="3" spans="1:5" ht="27.75" customHeight="1" x14ac:dyDescent="0.45">
      <c r="A3" s="10"/>
      <c r="B3" s="11" t="s">
        <v>28</v>
      </c>
      <c r="D3" s="12" t="s">
        <v>27</v>
      </c>
      <c r="E3" s="13" t="s">
        <v>26</v>
      </c>
    </row>
    <row r="4" spans="1:5" s="16" customFormat="1" ht="26.25" customHeight="1" x14ac:dyDescent="0.25">
      <c r="A4" s="14" t="s">
        <v>14</v>
      </c>
      <c r="B4" s="14" t="s">
        <v>4</v>
      </c>
      <c r="C4" s="15" t="s">
        <v>18</v>
      </c>
      <c r="D4" s="15" t="s">
        <v>0</v>
      </c>
      <c r="E4" s="14" t="s">
        <v>5</v>
      </c>
    </row>
    <row r="5" spans="1:5" s="13" customFormat="1" ht="11.25" customHeight="1" x14ac:dyDescent="0.2">
      <c r="A5" s="17">
        <v>1</v>
      </c>
      <c r="B5" s="17">
        <v>2</v>
      </c>
      <c r="C5" s="17">
        <v>3</v>
      </c>
      <c r="D5" s="17">
        <v>4</v>
      </c>
      <c r="E5" s="17">
        <v>5</v>
      </c>
    </row>
    <row r="6" spans="1:5" ht="26.25" customHeight="1" x14ac:dyDescent="0.2">
      <c r="A6" s="18">
        <v>1</v>
      </c>
      <c r="B6" s="19" t="s">
        <v>20</v>
      </c>
      <c r="C6" s="4"/>
      <c r="D6" s="7" t="s">
        <v>3</v>
      </c>
      <c r="E6" s="20">
        <v>1243.2619999999999</v>
      </c>
    </row>
    <row r="7" spans="1:5" ht="25.5" customHeight="1" x14ac:dyDescent="0.2">
      <c r="A7" s="18">
        <v>2</v>
      </c>
      <c r="B7" s="19" t="s">
        <v>6</v>
      </c>
      <c r="C7" s="4"/>
      <c r="D7" s="7" t="s">
        <v>3</v>
      </c>
      <c r="E7" s="20">
        <v>0.73199999999999998</v>
      </c>
    </row>
    <row r="8" spans="1:5" ht="33.75" customHeight="1" x14ac:dyDescent="0.2">
      <c r="A8" s="21">
        <v>3</v>
      </c>
      <c r="B8" s="22" t="s">
        <v>9</v>
      </c>
      <c r="C8" s="4"/>
      <c r="D8" s="7" t="s">
        <v>3</v>
      </c>
      <c r="E8" s="1">
        <v>306.92700000000002</v>
      </c>
    </row>
    <row r="9" spans="1:5" ht="69.75" customHeight="1" x14ac:dyDescent="0.2">
      <c r="A9" s="3">
        <v>4</v>
      </c>
      <c r="B9" s="19" t="s">
        <v>21</v>
      </c>
      <c r="C9" s="4"/>
      <c r="D9" s="7" t="s">
        <v>3</v>
      </c>
      <c r="E9" s="1">
        <v>567.32000000000005</v>
      </c>
    </row>
    <row r="10" spans="1:5" ht="24" customHeight="1" x14ac:dyDescent="0.2">
      <c r="A10" s="3">
        <v>5</v>
      </c>
      <c r="B10" s="19" t="s">
        <v>19</v>
      </c>
      <c r="C10" s="4"/>
      <c r="D10" s="7" t="s">
        <v>2</v>
      </c>
      <c r="E10" s="1">
        <v>773262.73100000003</v>
      </c>
    </row>
    <row r="11" spans="1:5" ht="26.25" customHeight="1" x14ac:dyDescent="0.2">
      <c r="A11" s="3">
        <v>6</v>
      </c>
      <c r="B11" s="19" t="s">
        <v>7</v>
      </c>
      <c r="C11" s="4"/>
      <c r="D11" s="7" t="s">
        <v>2</v>
      </c>
      <c r="E11" s="1">
        <v>724.26300000000003</v>
      </c>
    </row>
    <row r="12" spans="1:5" ht="42" customHeight="1" x14ac:dyDescent="0.2">
      <c r="A12" s="21">
        <v>7</v>
      </c>
      <c r="B12" s="22" t="s">
        <v>8</v>
      </c>
      <c r="C12" s="4"/>
      <c r="D12" s="7" t="s">
        <v>2</v>
      </c>
      <c r="E12" s="1">
        <v>192614.54199999999</v>
      </c>
    </row>
    <row r="13" spans="1:5" ht="72" customHeight="1" x14ac:dyDescent="0.2">
      <c r="A13" s="3">
        <v>8</v>
      </c>
      <c r="B13" s="19" t="s">
        <v>22</v>
      </c>
      <c r="C13" s="4"/>
      <c r="D13" s="7" t="s">
        <v>2</v>
      </c>
      <c r="E13" s="1">
        <v>288450</v>
      </c>
    </row>
    <row r="14" spans="1:5" ht="38.25" customHeight="1" x14ac:dyDescent="0.2">
      <c r="A14" s="3">
        <v>9</v>
      </c>
      <c r="B14" s="19" t="s">
        <v>24</v>
      </c>
      <c r="C14" s="4"/>
      <c r="D14" s="7" t="s">
        <v>16</v>
      </c>
      <c r="E14" s="23">
        <f>MAX(E6+E7-(E8+E9),0)/(E10+E11-(E12+E13))</f>
        <v>1.26226923704708E-3</v>
      </c>
    </row>
    <row r="15" spans="1:5" ht="26.25" customHeight="1" x14ac:dyDescent="0.2">
      <c r="A15" s="24">
        <v>10</v>
      </c>
      <c r="B15" s="25" t="s">
        <v>12</v>
      </c>
      <c r="D15" s="5" t="s">
        <v>11</v>
      </c>
      <c r="E15" s="2">
        <v>750034.26</v>
      </c>
    </row>
    <row r="16" spans="1:5" ht="47.25" customHeight="1" x14ac:dyDescent="0.2">
      <c r="A16" s="24">
        <v>11</v>
      </c>
      <c r="B16" s="26" t="s">
        <v>15</v>
      </c>
      <c r="C16" s="27"/>
      <c r="D16" s="5" t="s">
        <v>1</v>
      </c>
      <c r="E16" s="28">
        <f>E14*E15</f>
        <v>946.75</v>
      </c>
    </row>
    <row r="17" spans="1:5" ht="48" customHeight="1" x14ac:dyDescent="0.2">
      <c r="A17" s="24">
        <v>12</v>
      </c>
      <c r="B17" s="25" t="s">
        <v>13</v>
      </c>
      <c r="C17" s="27"/>
      <c r="D17" s="5" t="s">
        <v>1</v>
      </c>
      <c r="E17" s="2">
        <v>1073.3399999999999</v>
      </c>
    </row>
    <row r="18" spans="1:5" ht="60.75" customHeight="1" x14ac:dyDescent="0.2">
      <c r="A18" s="29">
        <v>13</v>
      </c>
      <c r="B18" s="30" t="s">
        <v>17</v>
      </c>
      <c r="C18" s="27"/>
      <c r="D18" s="5" t="s">
        <v>1</v>
      </c>
      <c r="E18" s="2">
        <v>5.42</v>
      </c>
    </row>
    <row r="19" spans="1:5" ht="51" customHeight="1" x14ac:dyDescent="0.2">
      <c r="A19" s="24">
        <v>14</v>
      </c>
      <c r="B19" s="25" t="s">
        <v>25</v>
      </c>
      <c r="C19" s="8"/>
      <c r="D19" s="5" t="s">
        <v>1</v>
      </c>
      <c r="E19" s="28">
        <f>E16+E17+E18</f>
        <v>2025.51</v>
      </c>
    </row>
    <row r="20" spans="1:5" x14ac:dyDescent="0.2">
      <c r="B20" s="31"/>
    </row>
    <row r="21" spans="1:5" x14ac:dyDescent="0.2">
      <c r="B21" s="32"/>
      <c r="C21" s="33"/>
      <c r="D21" s="33"/>
      <c r="E21" s="33"/>
    </row>
    <row r="22" spans="1:5" ht="29.25" customHeight="1" x14ac:dyDescent="0.2">
      <c r="B22" s="32"/>
      <c r="C22" s="33"/>
      <c r="D22" s="33"/>
      <c r="E22" s="33"/>
    </row>
    <row r="23" spans="1:5" ht="26.25" customHeight="1" x14ac:dyDescent="0.2">
      <c r="B23" s="32"/>
      <c r="C23" s="33"/>
      <c r="D23" s="33"/>
      <c r="E23" s="33"/>
    </row>
    <row r="24" spans="1:5" ht="15.75" customHeight="1" x14ac:dyDescent="0.2">
      <c r="B24" s="32"/>
      <c r="C24" s="33"/>
      <c r="D24" s="33"/>
      <c r="E24" s="33"/>
    </row>
    <row r="25" spans="1:5" ht="12.75" customHeight="1" x14ac:dyDescent="0.2">
      <c r="B25" s="32"/>
      <c r="C25" s="33"/>
      <c r="D25" s="33"/>
      <c r="E25" s="33"/>
    </row>
    <row r="26" spans="1:5" ht="27" customHeight="1" x14ac:dyDescent="0.2">
      <c r="B26" s="32"/>
      <c r="C26" s="33"/>
      <c r="D26" s="33"/>
      <c r="E26" s="33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M61"/>
  <sheetViews>
    <sheetView tabSelected="1" zoomScale="110" zoomScaleNormal="110" workbookViewId="0">
      <selection activeCell="A56" sqref="A56:XFD56"/>
    </sheetView>
  </sheetViews>
  <sheetFormatPr defaultRowHeight="15" x14ac:dyDescent="0.25"/>
  <cols>
    <col min="1" max="1" width="4.5703125" style="40" customWidth="1"/>
    <col min="2" max="2" width="46.42578125" style="40" customWidth="1"/>
    <col min="3" max="3" width="18" style="40" customWidth="1"/>
    <col min="4" max="4" width="10.5703125" style="40" customWidth="1"/>
    <col min="5" max="5" width="15.85546875" style="40" customWidth="1"/>
    <col min="6" max="6" width="14.85546875" style="38" bestFit="1" customWidth="1"/>
    <col min="7" max="13" width="9.140625" style="39"/>
    <col min="14" max="16384" width="9.140625" style="40"/>
  </cols>
  <sheetData>
    <row r="1" spans="1:6" ht="89.25" customHeight="1" x14ac:dyDescent="0.25">
      <c r="A1" s="44" t="s">
        <v>29</v>
      </c>
      <c r="B1" s="45"/>
      <c r="C1" s="45"/>
      <c r="D1" s="45"/>
      <c r="E1" s="45"/>
    </row>
    <row r="2" spans="1:6" ht="19.5" customHeight="1" x14ac:dyDescent="0.25">
      <c r="A2" s="46"/>
      <c r="E2" s="47"/>
    </row>
    <row r="3" spans="1:6" ht="19.5" customHeight="1" x14ac:dyDescent="0.3">
      <c r="A3" s="46"/>
      <c r="B3" s="48"/>
      <c r="D3" s="49"/>
      <c r="E3" s="50"/>
    </row>
    <row r="4" spans="1:6" ht="25.5" x14ac:dyDescent="0.25">
      <c r="A4" s="51" t="s">
        <v>14</v>
      </c>
      <c r="B4" s="51" t="s">
        <v>4</v>
      </c>
      <c r="C4" s="52" t="s">
        <v>18</v>
      </c>
      <c r="D4" s="52" t="s">
        <v>0</v>
      </c>
      <c r="E4" s="51" t="s">
        <v>5</v>
      </c>
    </row>
    <row r="5" spans="1:6" x14ac:dyDescent="0.25">
      <c r="A5" s="53">
        <v>1</v>
      </c>
      <c r="B5" s="53">
        <v>2</v>
      </c>
      <c r="C5" s="53">
        <v>3</v>
      </c>
      <c r="D5" s="53">
        <v>4</v>
      </c>
      <c r="E5" s="53">
        <v>5</v>
      </c>
    </row>
    <row r="6" spans="1:6" ht="48" x14ac:dyDescent="0.25">
      <c r="A6" s="21">
        <v>1</v>
      </c>
      <c r="B6" s="35" t="s">
        <v>30</v>
      </c>
      <c r="C6" s="36"/>
      <c r="D6" s="37" t="s">
        <v>1</v>
      </c>
      <c r="E6" s="34">
        <v>2046.42</v>
      </c>
    </row>
    <row r="7" spans="1:6" ht="79.5" customHeight="1" x14ac:dyDescent="3.5">
      <c r="A7" s="21">
        <v>2</v>
      </c>
      <c r="B7" s="35" t="s">
        <v>31</v>
      </c>
      <c r="C7" s="41"/>
      <c r="D7" s="42" t="s">
        <v>2</v>
      </c>
      <c r="E7" s="20">
        <v>309420.37800000003</v>
      </c>
      <c r="F7" s="54"/>
    </row>
    <row r="8" spans="1:6" ht="36" x14ac:dyDescent="0.25">
      <c r="A8" s="21">
        <v>3</v>
      </c>
      <c r="B8" s="35" t="s">
        <v>32</v>
      </c>
      <c r="C8" s="43"/>
      <c r="D8" s="37" t="s">
        <v>1</v>
      </c>
      <c r="E8" s="34">
        <v>2046.42</v>
      </c>
    </row>
    <row r="9" spans="1:6" ht="48" x14ac:dyDescent="0.25">
      <c r="A9" s="21">
        <v>4</v>
      </c>
      <c r="B9" s="35" t="s">
        <v>33</v>
      </c>
      <c r="C9" s="36"/>
      <c r="D9" s="37" t="s">
        <v>1</v>
      </c>
      <c r="E9" s="34">
        <v>2264.4499999999998</v>
      </c>
    </row>
    <row r="10" spans="1:6" ht="79.5" customHeight="1" x14ac:dyDescent="3.5">
      <c r="A10" s="21">
        <v>5</v>
      </c>
      <c r="B10" s="35" t="s">
        <v>34</v>
      </c>
      <c r="C10" s="41"/>
      <c r="D10" s="42" t="s">
        <v>2</v>
      </c>
      <c r="E10" s="20">
        <v>348908.60600000003</v>
      </c>
      <c r="F10" s="54"/>
    </row>
    <row r="11" spans="1:6" ht="36" x14ac:dyDescent="0.25">
      <c r="A11" s="21">
        <v>6</v>
      </c>
      <c r="B11" s="35" t="s">
        <v>35</v>
      </c>
      <c r="C11" s="43"/>
      <c r="D11" s="37" t="s">
        <v>1</v>
      </c>
      <c r="E11" s="34">
        <v>2264.4499999999998</v>
      </c>
    </row>
    <row r="12" spans="1:6" ht="48" x14ac:dyDescent="0.25">
      <c r="A12" s="21">
        <v>7</v>
      </c>
      <c r="B12" s="35" t="s">
        <v>36</v>
      </c>
      <c r="C12" s="36"/>
      <c r="D12" s="37" t="s">
        <v>1</v>
      </c>
      <c r="E12" s="34">
        <v>2179.4299999999998</v>
      </c>
    </row>
    <row r="13" spans="1:6" ht="79.5" customHeight="1" x14ac:dyDescent="3.5">
      <c r="A13" s="21">
        <v>8</v>
      </c>
      <c r="B13" s="35" t="s">
        <v>37</v>
      </c>
      <c r="C13" s="41"/>
      <c r="D13" s="42" t="s">
        <v>2</v>
      </c>
      <c r="E13" s="20">
        <v>437057.05200000003</v>
      </c>
      <c r="F13" s="54"/>
    </row>
    <row r="14" spans="1:6" ht="36" x14ac:dyDescent="0.25">
      <c r="A14" s="21">
        <v>9</v>
      </c>
      <c r="B14" s="35" t="s">
        <v>38</v>
      </c>
      <c r="C14" s="43"/>
      <c r="D14" s="37" t="s">
        <v>1</v>
      </c>
      <c r="E14" s="34">
        <v>2179.4299999999998</v>
      </c>
    </row>
    <row r="15" spans="1:6" ht="48" x14ac:dyDescent="0.25">
      <c r="A15" s="21">
        <v>10</v>
      </c>
      <c r="B15" s="35" t="s">
        <v>39</v>
      </c>
      <c r="C15" s="36"/>
      <c r="D15" s="37" t="s">
        <v>1</v>
      </c>
      <c r="E15" s="34">
        <v>2318.12</v>
      </c>
    </row>
    <row r="16" spans="1:6" ht="79.5" customHeight="1" x14ac:dyDescent="3.5">
      <c r="A16" s="21">
        <v>11</v>
      </c>
      <c r="B16" s="35" t="s">
        <v>40</v>
      </c>
      <c r="C16" s="41"/>
      <c r="D16" s="42" t="s">
        <v>2</v>
      </c>
      <c r="E16" s="20">
        <v>484969.864</v>
      </c>
      <c r="F16" s="54"/>
    </row>
    <row r="17" spans="1:6" ht="36" x14ac:dyDescent="0.25">
      <c r="A17" s="21">
        <v>12</v>
      </c>
      <c r="B17" s="35" t="s">
        <v>41</v>
      </c>
      <c r="C17" s="43"/>
      <c r="D17" s="37" t="s">
        <v>1</v>
      </c>
      <c r="E17" s="34">
        <v>2318.12</v>
      </c>
    </row>
    <row r="18" spans="1:6" ht="48" x14ac:dyDescent="0.25">
      <c r="A18" s="21">
        <v>13</v>
      </c>
      <c r="B18" s="35" t="s">
        <v>42</v>
      </c>
      <c r="C18" s="36"/>
      <c r="D18" s="37" t="s">
        <v>1</v>
      </c>
      <c r="E18" s="34">
        <v>2221.87</v>
      </c>
    </row>
    <row r="19" spans="1:6" ht="79.5" customHeight="1" x14ac:dyDescent="3.5">
      <c r="A19" s="21">
        <v>14</v>
      </c>
      <c r="B19" s="35" t="s">
        <v>43</v>
      </c>
      <c r="C19" s="41"/>
      <c r="D19" s="42" t="s">
        <v>2</v>
      </c>
      <c r="E19" s="20">
        <v>594740.12699999998</v>
      </c>
      <c r="F19" s="54"/>
    </row>
    <row r="20" spans="1:6" ht="36" x14ac:dyDescent="0.25">
      <c r="A20" s="21">
        <v>15</v>
      </c>
      <c r="B20" s="35" t="s">
        <v>44</v>
      </c>
      <c r="C20" s="43"/>
      <c r="D20" s="37" t="s">
        <v>1</v>
      </c>
      <c r="E20" s="34">
        <v>2221.87</v>
      </c>
    </row>
    <row r="21" spans="1:6" ht="48" x14ac:dyDescent="0.25">
      <c r="A21" s="21">
        <v>16</v>
      </c>
      <c r="B21" s="35" t="s">
        <v>45</v>
      </c>
      <c r="C21" s="36"/>
      <c r="D21" s="37" t="s">
        <v>1</v>
      </c>
      <c r="E21" s="34">
        <v>2247.31</v>
      </c>
    </row>
    <row r="22" spans="1:6" ht="79.5" customHeight="1" x14ac:dyDescent="3.5">
      <c r="A22" s="21">
        <v>17</v>
      </c>
      <c r="B22" s="35" t="s">
        <v>46</v>
      </c>
      <c r="C22" s="41"/>
      <c r="D22" s="42" t="s">
        <v>2</v>
      </c>
      <c r="E22" s="20">
        <v>548178.853</v>
      </c>
      <c r="F22" s="54"/>
    </row>
    <row r="23" spans="1:6" ht="36" x14ac:dyDescent="0.25">
      <c r="A23" s="21">
        <v>18</v>
      </c>
      <c r="B23" s="35" t="s">
        <v>47</v>
      </c>
      <c r="C23" s="43"/>
      <c r="D23" s="37" t="s">
        <v>1</v>
      </c>
      <c r="E23" s="34">
        <v>2246.91</v>
      </c>
    </row>
    <row r="24" spans="1:6" ht="48" x14ac:dyDescent="0.25">
      <c r="A24" s="21">
        <v>19</v>
      </c>
      <c r="B24" s="35" t="s">
        <v>48</v>
      </c>
      <c r="C24" s="36"/>
      <c r="D24" s="37" t="s">
        <v>1</v>
      </c>
      <c r="E24" s="34">
        <v>2670.49</v>
      </c>
    </row>
    <row r="25" spans="1:6" ht="87.75" x14ac:dyDescent="3.5">
      <c r="A25" s="21">
        <v>20</v>
      </c>
      <c r="B25" s="35" t="s">
        <v>49</v>
      </c>
      <c r="C25" s="41"/>
      <c r="D25" s="42" t="s">
        <v>2</v>
      </c>
      <c r="E25" s="20">
        <v>465184.033</v>
      </c>
    </row>
    <row r="26" spans="1:6" ht="36" x14ac:dyDescent="0.25">
      <c r="A26" s="21">
        <v>21</v>
      </c>
      <c r="B26" s="35" t="s">
        <v>50</v>
      </c>
      <c r="C26" s="43"/>
      <c r="D26" s="37" t="s">
        <v>1</v>
      </c>
      <c r="E26" s="34">
        <v>2669.86</v>
      </c>
    </row>
    <row r="27" spans="1:6" ht="48" x14ac:dyDescent="0.25">
      <c r="A27" s="21">
        <v>22</v>
      </c>
      <c r="B27" s="35" t="s">
        <v>51</v>
      </c>
      <c r="C27" s="36"/>
      <c r="D27" s="37" t="s">
        <v>1</v>
      </c>
      <c r="E27" s="34">
        <v>2372.35</v>
      </c>
    </row>
    <row r="28" spans="1:6" ht="87.75" x14ac:dyDescent="3.5">
      <c r="A28" s="21">
        <v>23</v>
      </c>
      <c r="B28" s="35" t="s">
        <v>52</v>
      </c>
      <c r="C28" s="41"/>
      <c r="D28" s="42" t="s">
        <v>2</v>
      </c>
      <c r="E28" s="20">
        <v>475524.60100000002</v>
      </c>
    </row>
    <row r="29" spans="1:6" ht="36" x14ac:dyDescent="0.25">
      <c r="A29" s="21">
        <v>24</v>
      </c>
      <c r="B29" s="35" t="s">
        <v>53</v>
      </c>
      <c r="C29" s="43"/>
      <c r="D29" s="37" t="s">
        <v>1</v>
      </c>
      <c r="E29" s="34">
        <v>2372.35</v>
      </c>
    </row>
    <row r="30" spans="1:6" ht="48" x14ac:dyDescent="0.25">
      <c r="A30" s="21">
        <v>25</v>
      </c>
      <c r="B30" s="35" t="s">
        <v>54</v>
      </c>
      <c r="C30" s="36"/>
      <c r="D30" s="37" t="s">
        <v>1</v>
      </c>
      <c r="E30" s="34">
        <v>2376.14</v>
      </c>
    </row>
    <row r="31" spans="1:6" ht="87.75" x14ac:dyDescent="3.5">
      <c r="A31" s="21">
        <v>26</v>
      </c>
      <c r="B31" s="35" t="s">
        <v>55</v>
      </c>
      <c r="C31" s="41"/>
      <c r="D31" s="42" t="s">
        <v>2</v>
      </c>
      <c r="E31" s="20">
        <v>415498.51799999998</v>
      </c>
    </row>
    <row r="32" spans="1:6" ht="36" x14ac:dyDescent="0.25">
      <c r="A32" s="21">
        <v>27</v>
      </c>
      <c r="B32" s="35" t="s">
        <v>56</v>
      </c>
      <c r="C32" s="43"/>
      <c r="D32" s="37" t="s">
        <v>1</v>
      </c>
      <c r="E32" s="34">
        <v>2376.14</v>
      </c>
    </row>
    <row r="33" spans="1:5" ht="48" x14ac:dyDescent="0.25">
      <c r="A33" s="21">
        <v>28</v>
      </c>
      <c r="B33" s="35" t="s">
        <v>57</v>
      </c>
      <c r="C33" s="36"/>
      <c r="D33" s="37" t="s">
        <v>1</v>
      </c>
      <c r="E33" s="34">
        <v>2266.09</v>
      </c>
    </row>
    <row r="34" spans="1:5" ht="87.75" x14ac:dyDescent="3.5">
      <c r="A34" s="21">
        <v>29</v>
      </c>
      <c r="B34" s="35" t="s">
        <v>58</v>
      </c>
      <c r="C34" s="41"/>
      <c r="D34" s="42" t="s">
        <v>2</v>
      </c>
      <c r="E34" s="20">
        <v>352877.50799999997</v>
      </c>
    </row>
    <row r="35" spans="1:5" ht="36" x14ac:dyDescent="0.25">
      <c r="A35" s="21">
        <v>30</v>
      </c>
      <c r="B35" s="35" t="s">
        <v>59</v>
      </c>
      <c r="C35" s="43"/>
      <c r="D35" s="37" t="s">
        <v>1</v>
      </c>
      <c r="E35" s="34">
        <v>2266.09</v>
      </c>
    </row>
    <row r="36" spans="1:5" ht="48" x14ac:dyDescent="0.25">
      <c r="A36" s="21">
        <v>31</v>
      </c>
      <c r="B36" s="35" t="s">
        <v>60</v>
      </c>
      <c r="C36" s="36"/>
      <c r="D36" s="37" t="s">
        <v>1</v>
      </c>
      <c r="E36" s="34">
        <v>2058.86</v>
      </c>
    </row>
    <row r="37" spans="1:5" ht="87.75" x14ac:dyDescent="3.5">
      <c r="A37" s="21">
        <v>32</v>
      </c>
      <c r="B37" s="35" t="s">
        <v>61</v>
      </c>
      <c r="C37" s="41"/>
      <c r="D37" s="42" t="s">
        <v>2</v>
      </c>
      <c r="E37" s="20">
        <v>256801.86</v>
      </c>
    </row>
    <row r="38" spans="1:5" ht="36" x14ac:dyDescent="0.25">
      <c r="A38" s="21">
        <v>33</v>
      </c>
      <c r="B38" s="35" t="s">
        <v>62</v>
      </c>
      <c r="C38" s="43"/>
      <c r="D38" s="37" t="s">
        <v>1</v>
      </c>
      <c r="E38" s="34">
        <v>2058.86</v>
      </c>
    </row>
    <row r="39" spans="1:5" ht="48" x14ac:dyDescent="0.25">
      <c r="A39" s="21">
        <v>34</v>
      </c>
      <c r="B39" s="35" t="s">
        <v>63</v>
      </c>
      <c r="C39" s="36"/>
      <c r="D39" s="37" t="s">
        <v>1</v>
      </c>
      <c r="E39" s="34">
        <v>1996.29</v>
      </c>
    </row>
    <row r="40" spans="1:5" ht="87.75" x14ac:dyDescent="3.5">
      <c r="A40" s="21">
        <v>35</v>
      </c>
      <c r="B40" s="35" t="s">
        <v>64</v>
      </c>
      <c r="C40" s="41"/>
      <c r="D40" s="42" t="s">
        <v>2</v>
      </c>
      <c r="E40" s="20">
        <v>284702.67700000003</v>
      </c>
    </row>
    <row r="41" spans="1:5" ht="36" x14ac:dyDescent="0.25">
      <c r="A41" s="21">
        <v>36</v>
      </c>
      <c r="B41" s="35" t="s">
        <v>65</v>
      </c>
      <c r="C41" s="43"/>
      <c r="D41" s="37" t="s">
        <v>1</v>
      </c>
      <c r="E41" s="34">
        <v>1996.29</v>
      </c>
    </row>
    <row r="42" spans="1:5" ht="48" x14ac:dyDescent="0.25">
      <c r="A42" s="21">
        <v>37</v>
      </c>
      <c r="B42" s="35" t="s">
        <v>66</v>
      </c>
      <c r="C42" s="36"/>
      <c r="D42" s="37" t="s">
        <v>1</v>
      </c>
      <c r="E42" s="34">
        <v>1802.06</v>
      </c>
    </row>
    <row r="43" spans="1:5" ht="87.75" x14ac:dyDescent="3.5">
      <c r="A43" s="21">
        <v>38</v>
      </c>
      <c r="B43" s="35" t="s">
        <v>67</v>
      </c>
      <c r="C43" s="41"/>
      <c r="D43" s="42" t="s">
        <v>2</v>
      </c>
      <c r="E43" s="20">
        <v>299753.94900000002</v>
      </c>
    </row>
    <row r="44" spans="1:5" ht="36" x14ac:dyDescent="0.25">
      <c r="A44" s="21">
        <v>39</v>
      </c>
      <c r="B44" s="35" t="s">
        <v>68</v>
      </c>
      <c r="C44" s="43"/>
      <c r="D44" s="37" t="s">
        <v>1</v>
      </c>
      <c r="E44" s="34">
        <v>1802.05</v>
      </c>
    </row>
    <row r="45" spans="1:5" ht="48" x14ac:dyDescent="0.25">
      <c r="A45" s="21">
        <v>40</v>
      </c>
      <c r="B45" s="35" t="s">
        <v>69</v>
      </c>
      <c r="C45" s="36"/>
      <c r="D45" s="37" t="s">
        <v>1</v>
      </c>
      <c r="E45" s="34">
        <v>2162.91</v>
      </c>
    </row>
    <row r="46" spans="1:5" ht="87.75" x14ac:dyDescent="3.5">
      <c r="A46" s="21">
        <v>41</v>
      </c>
      <c r="B46" s="35" t="s">
        <v>70</v>
      </c>
      <c r="C46" s="41"/>
      <c r="D46" s="42" t="s">
        <v>2</v>
      </c>
      <c r="E46" s="20">
        <v>336283.05800000002</v>
      </c>
    </row>
    <row r="47" spans="1:5" ht="36" x14ac:dyDescent="0.25">
      <c r="A47" s="21">
        <v>42</v>
      </c>
      <c r="B47" s="35" t="s">
        <v>71</v>
      </c>
      <c r="C47" s="43"/>
      <c r="D47" s="37" t="s">
        <v>1</v>
      </c>
      <c r="E47" s="34">
        <v>2162.91</v>
      </c>
    </row>
    <row r="48" spans="1:5" ht="48" x14ac:dyDescent="0.25">
      <c r="A48" s="21">
        <v>43</v>
      </c>
      <c r="B48" s="35" t="s">
        <v>72</v>
      </c>
      <c r="C48" s="36"/>
      <c r="D48" s="37" t="s">
        <v>1</v>
      </c>
      <c r="E48" s="34">
        <v>1957.02</v>
      </c>
    </row>
    <row r="49" spans="1:5" ht="87.75" x14ac:dyDescent="3.5">
      <c r="A49" s="21">
        <v>44</v>
      </c>
      <c r="B49" s="35" t="s">
        <v>73</v>
      </c>
      <c r="C49" s="41"/>
      <c r="D49" s="42" t="s">
        <v>2</v>
      </c>
      <c r="E49" s="20">
        <v>418118.53700000001</v>
      </c>
    </row>
    <row r="50" spans="1:5" ht="36" x14ac:dyDescent="0.25">
      <c r="A50" s="21">
        <v>45</v>
      </c>
      <c r="B50" s="35" t="s">
        <v>74</v>
      </c>
      <c r="C50" s="43"/>
      <c r="D50" s="37" t="s">
        <v>1</v>
      </c>
      <c r="E50" s="34">
        <v>1954.54</v>
      </c>
    </row>
    <row r="51" spans="1:5" ht="48" x14ac:dyDescent="0.25">
      <c r="A51" s="21">
        <v>46</v>
      </c>
      <c r="B51" s="35" t="s">
        <v>75</v>
      </c>
      <c r="C51" s="36"/>
      <c r="D51" s="42" t="s">
        <v>2</v>
      </c>
      <c r="E51" s="20">
        <v>286197.13500000001</v>
      </c>
    </row>
    <row r="52" spans="1:5" ht="51.75" customHeight="1" x14ac:dyDescent="0.25">
      <c r="A52" s="21">
        <v>47</v>
      </c>
      <c r="B52" s="35" t="s">
        <v>23</v>
      </c>
      <c r="C52" s="36"/>
      <c r="D52" s="37" t="s">
        <v>1</v>
      </c>
      <c r="E52" s="34">
        <f>((E6-E8)*E7+(E9-E11)*E10+(E12-E14)*E13+(E15-E17)*E16+(E18-E20)*E19+(E21-E23)*E22+(E24-E26)*E25+(E27-E29)*E28+(E30-E32)*E31+(E33-E35)*E34+(E36-E38)*E37+(E39-E41)*E40+(E42-E44)*E43+(E45-E47)*E46+(E48-E50)*E49)/E51</f>
        <v>5.42</v>
      </c>
    </row>
    <row r="53" spans="1:5" ht="33" customHeight="1" x14ac:dyDescent="0.25">
      <c r="A53" s="21">
        <v>48</v>
      </c>
      <c r="B53" s="35"/>
      <c r="C53" s="36"/>
      <c r="D53" s="37" t="s">
        <v>1</v>
      </c>
      <c r="E53" s="20">
        <f>0.1*2020.09</f>
        <v>202.00899999999999</v>
      </c>
    </row>
    <row r="54" spans="1:5" ht="96" x14ac:dyDescent="0.25">
      <c r="A54" s="21">
        <v>49</v>
      </c>
      <c r="B54" s="35" t="s">
        <v>76</v>
      </c>
      <c r="C54" s="36"/>
      <c r="D54" s="37" t="s">
        <v>1</v>
      </c>
      <c r="E54" s="34">
        <f>MIN(E52,E53)</f>
        <v>5.42</v>
      </c>
    </row>
    <row r="55" spans="1:5" x14ac:dyDescent="0.25">
      <c r="B55" s="55"/>
      <c r="C55" s="56"/>
      <c r="D55" s="56"/>
      <c r="E55" s="56"/>
    </row>
    <row r="56" spans="1:5" ht="63" customHeight="1" x14ac:dyDescent="0.25">
      <c r="A56" s="57"/>
      <c r="B56" s="57"/>
      <c r="C56" s="57"/>
      <c r="D56" s="57"/>
      <c r="E56" s="57"/>
    </row>
    <row r="57" spans="1:5" x14ac:dyDescent="0.25">
      <c r="B57" s="55"/>
      <c r="C57" s="56"/>
      <c r="D57" s="56"/>
      <c r="E57" s="56"/>
    </row>
    <row r="58" spans="1:5" x14ac:dyDescent="0.25">
      <c r="B58" s="55"/>
      <c r="C58" s="56"/>
      <c r="D58" s="56"/>
      <c r="E58" s="56"/>
    </row>
    <row r="59" spans="1:5" x14ac:dyDescent="0.25">
      <c r="B59" s="55"/>
      <c r="C59" s="56"/>
      <c r="D59" s="56"/>
      <c r="E59" s="58"/>
    </row>
    <row r="60" spans="1:5" x14ac:dyDescent="0.25">
      <c r="B60" s="55"/>
      <c r="C60" s="56"/>
      <c r="D60" s="56"/>
      <c r="E60" s="56"/>
    </row>
    <row r="61" spans="1:5" x14ac:dyDescent="0.25">
      <c r="B61" s="55"/>
      <c r="C61" s="56"/>
      <c r="D61" s="56"/>
      <c r="E61" s="56"/>
    </row>
  </sheetData>
  <mergeCells count="2">
    <mergeCell ref="A1:E1"/>
    <mergeCell ref="A56:E56"/>
  </mergeCells>
  <pageMargins left="0.70866141732283472" right="0" top="0.55118110236220474" bottom="0" header="0.11811023622047245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88" r:id="rId4">
          <objectPr defaultSize="0" autoPict="0" r:id="rId5">
            <anchor moveWithCells="1" sizeWithCells="1">
              <from>
                <xdr:col>2</xdr:col>
                <xdr:colOff>828675</xdr:colOff>
                <xdr:row>470</xdr:row>
                <xdr:rowOff>161925</xdr:rowOff>
              </from>
              <to>
                <xdr:col>3</xdr:col>
                <xdr:colOff>552450</xdr:colOff>
                <xdr:row>472</xdr:row>
                <xdr:rowOff>57150</xdr:rowOff>
              </to>
            </anchor>
          </objectPr>
        </oleObject>
      </mc:Choice>
      <mc:Fallback>
        <oleObject progId="Equation.3" shapeId="308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06.2024</vt:lpstr>
      <vt:lpstr>0822-1023</vt:lpstr>
      <vt:lpstr>'06.2024'!Область_печати</vt:lpstr>
      <vt:lpstr>'0822-1023'!Область_печати</vt:lpstr>
    </vt:vector>
  </TitlesOfParts>
  <Company>sbit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2024-07-13T03:56:42Z</dcterms:modified>
</cp:coreProperties>
</file>